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D6CD298-659B-4078-BB68-9CDEE1E48593}" xr6:coauthVersionLast="45" xr6:coauthVersionMax="45" xr10:uidLastSave="{00000000-0000-0000-0000-000000000000}"/>
  <bookViews>
    <workbookView xWindow="-120" yWindow="-120" windowWidth="29040" windowHeight="15525" activeTab="1" xr2:uid="{00000000-000D-0000-FFFF-FFFF00000000}"/>
  </bookViews>
  <sheets>
    <sheet name="Приложение 1" sheetId="3" r:id="rId1"/>
    <sheet name="Приложение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3" l="1"/>
  <c r="L10" i="3"/>
  <c r="L8" i="3"/>
  <c r="J65" i="2" l="1"/>
  <c r="J62" i="2"/>
  <c r="J59" i="2"/>
  <c r="I65" i="2"/>
  <c r="I62" i="2"/>
  <c r="I59" i="2"/>
  <c r="M31" i="2"/>
  <c r="L31" i="2"/>
  <c r="K31" i="2"/>
  <c r="J31" i="2"/>
  <c r="I31" i="2"/>
  <c r="H31" i="2"/>
  <c r="G31" i="2"/>
  <c r="F31" i="2"/>
  <c r="M30" i="2"/>
  <c r="L30" i="2"/>
  <c r="K30" i="2"/>
  <c r="K29" i="2" s="1"/>
  <c r="J30" i="2"/>
  <c r="J29" i="2" s="1"/>
  <c r="I30" i="2"/>
  <c r="H30" i="2"/>
  <c r="H29" i="2" s="1"/>
  <c r="G30" i="2"/>
  <c r="G29" i="2" s="1"/>
  <c r="F30" i="2"/>
  <c r="M29" i="2"/>
  <c r="L29" i="2"/>
  <c r="E28" i="2"/>
  <c r="E27" i="2"/>
  <c r="M26" i="2"/>
  <c r="L26" i="2"/>
  <c r="K26" i="2"/>
  <c r="J26" i="2"/>
  <c r="I26" i="2"/>
  <c r="H26" i="2"/>
  <c r="G26" i="2"/>
  <c r="F26" i="2"/>
  <c r="I29" i="2" l="1"/>
  <c r="E31" i="2"/>
  <c r="E30" i="2"/>
  <c r="E26" i="2"/>
  <c r="F29" i="2"/>
  <c r="E29" i="2" s="1"/>
  <c r="G49" i="2" l="1"/>
  <c r="H49" i="2"/>
  <c r="I49" i="2"/>
  <c r="J49" i="2"/>
  <c r="K49" i="2"/>
  <c r="L49" i="2"/>
  <c r="M49" i="2"/>
  <c r="F48" i="2"/>
  <c r="F49" i="2"/>
  <c r="M44" i="2"/>
  <c r="L44" i="2"/>
  <c r="K44" i="2"/>
  <c r="J44" i="2"/>
  <c r="I44" i="2"/>
  <c r="H44" i="2"/>
  <c r="G44" i="2"/>
  <c r="F44" i="2"/>
  <c r="E46" i="2"/>
  <c r="E45" i="2"/>
  <c r="E44" i="2" l="1"/>
  <c r="G70" i="2" l="1"/>
  <c r="H70" i="2"/>
  <c r="I70" i="2"/>
  <c r="J70" i="2"/>
  <c r="J73" i="2" s="1"/>
  <c r="J76" i="2" s="1"/>
  <c r="K70" i="2"/>
  <c r="L70" i="2"/>
  <c r="M70" i="2"/>
  <c r="M68" i="2" s="1"/>
  <c r="F70" i="2"/>
  <c r="F73" i="2" s="1"/>
  <c r="F76" i="2" s="1"/>
  <c r="F69" i="2"/>
  <c r="F72" i="2" s="1"/>
  <c r="G73" i="2"/>
  <c r="G76" i="2" s="1"/>
  <c r="H73" i="2"/>
  <c r="I73" i="2"/>
  <c r="I76" i="2" s="1"/>
  <c r="K73" i="2"/>
  <c r="K76" i="2" s="1"/>
  <c r="L73" i="2"/>
  <c r="M73" i="2"/>
  <c r="M69" i="2"/>
  <c r="M72" i="2" s="1"/>
  <c r="L69" i="2"/>
  <c r="L72" i="2" s="1"/>
  <c r="K69" i="2"/>
  <c r="K72" i="2" s="1"/>
  <c r="J69" i="2"/>
  <c r="J72" i="2" s="1"/>
  <c r="I69" i="2"/>
  <c r="I72" i="2" s="1"/>
  <c r="H69" i="2"/>
  <c r="H72" i="2" s="1"/>
  <c r="G69" i="2"/>
  <c r="E67" i="2"/>
  <c r="E66" i="2"/>
  <c r="M65" i="2"/>
  <c r="L65" i="2"/>
  <c r="K65" i="2"/>
  <c r="H65" i="2"/>
  <c r="G65" i="2"/>
  <c r="F65" i="2"/>
  <c r="E64" i="2"/>
  <c r="E63" i="2"/>
  <c r="M62" i="2"/>
  <c r="L62" i="2"/>
  <c r="K62" i="2"/>
  <c r="H62" i="2"/>
  <c r="G62" i="2"/>
  <c r="F62" i="2"/>
  <c r="E61" i="2"/>
  <c r="E60" i="2"/>
  <c r="M59" i="2"/>
  <c r="L59" i="2"/>
  <c r="K59" i="2"/>
  <c r="H59" i="2"/>
  <c r="G59" i="2"/>
  <c r="F59" i="2"/>
  <c r="G24" i="2"/>
  <c r="H24" i="2"/>
  <c r="F24" i="2"/>
  <c r="I68" i="2" l="1"/>
  <c r="M71" i="2"/>
  <c r="L71" i="2"/>
  <c r="H71" i="2"/>
  <c r="G72" i="2"/>
  <c r="G71" i="2" s="1"/>
  <c r="L68" i="2"/>
  <c r="H68" i="2"/>
  <c r="F68" i="2"/>
  <c r="J68" i="2"/>
  <c r="E65" i="2"/>
  <c r="I71" i="2"/>
  <c r="E62" i="2"/>
  <c r="K71" i="2"/>
  <c r="E59" i="2"/>
  <c r="M76" i="2"/>
  <c r="L76" i="2"/>
  <c r="H76" i="2"/>
  <c r="E72" i="2"/>
  <c r="F71" i="2"/>
  <c r="J71" i="2"/>
  <c r="G68" i="2"/>
  <c r="K68" i="2"/>
  <c r="E70" i="2"/>
  <c r="E69" i="2"/>
  <c r="I24" i="2"/>
  <c r="J24" i="2"/>
  <c r="K24" i="2"/>
  <c r="L24" i="2"/>
  <c r="M24" i="2"/>
  <c r="G23" i="2"/>
  <c r="H23" i="2"/>
  <c r="I23" i="2"/>
  <c r="J23" i="2"/>
  <c r="K23" i="2"/>
  <c r="L23" i="2"/>
  <c r="M23" i="2"/>
  <c r="F23" i="2"/>
  <c r="I34" i="2" l="1"/>
  <c r="E68" i="2"/>
  <c r="E71" i="2"/>
  <c r="E73" i="2"/>
  <c r="F16" i="2"/>
  <c r="G16" i="2"/>
  <c r="H16" i="2"/>
  <c r="I16" i="2"/>
  <c r="J16" i="2"/>
  <c r="K16" i="2"/>
  <c r="L16" i="2"/>
  <c r="M16" i="2"/>
  <c r="F17" i="2"/>
  <c r="F34" i="2" s="1"/>
  <c r="G17" i="2"/>
  <c r="H17" i="2"/>
  <c r="I17" i="2"/>
  <c r="J17" i="2"/>
  <c r="K17" i="2"/>
  <c r="L17" i="2"/>
  <c r="M17" i="2"/>
  <c r="F33" i="2" l="1"/>
  <c r="F36" i="2" s="1"/>
  <c r="M34" i="2"/>
  <c r="M37" i="2" s="1"/>
  <c r="I36" i="2"/>
  <c r="I35" i="2" s="1"/>
  <c r="J33" i="2"/>
  <c r="J36" i="2" s="1"/>
  <c r="J35" i="2" s="1"/>
  <c r="I37" i="2"/>
  <c r="M33" i="2"/>
  <c r="M36" i="2" s="1"/>
  <c r="L37" i="2"/>
  <c r="L34" i="2"/>
  <c r="H34" i="2"/>
  <c r="H37" i="2" s="1"/>
  <c r="L36" i="2"/>
  <c r="L33" i="2"/>
  <c r="H33" i="2"/>
  <c r="H36" i="2" s="1"/>
  <c r="H35" i="2" s="1"/>
  <c r="J34" i="2"/>
  <c r="J37" i="2" s="1"/>
  <c r="K34" i="2"/>
  <c r="K37" i="2" s="1"/>
  <c r="G34" i="2"/>
  <c r="G37" i="2" s="1"/>
  <c r="K33" i="2"/>
  <c r="K36" i="2" s="1"/>
  <c r="G33" i="2"/>
  <c r="G36" i="2" s="1"/>
  <c r="I33" i="2"/>
  <c r="F37" i="2"/>
  <c r="K15" i="2"/>
  <c r="G15" i="2"/>
  <c r="E17" i="2"/>
  <c r="F15" i="2"/>
  <c r="M15" i="2"/>
  <c r="I15" i="2"/>
  <c r="J15" i="2"/>
  <c r="L15" i="2"/>
  <c r="H15" i="2"/>
  <c r="E16" i="2"/>
  <c r="M22" i="2"/>
  <c r="E21" i="2"/>
  <c r="E20" i="2"/>
  <c r="M19" i="2"/>
  <c r="L19" i="2"/>
  <c r="K19" i="2"/>
  <c r="J19" i="2"/>
  <c r="I19" i="2"/>
  <c r="H19" i="2"/>
  <c r="G19" i="2"/>
  <c r="F19" i="2"/>
  <c r="I52" i="2"/>
  <c r="I55" i="2" s="1"/>
  <c r="K52" i="2"/>
  <c r="K55" i="2" s="1"/>
  <c r="M52" i="2"/>
  <c r="M55" i="2" s="1"/>
  <c r="F52" i="2"/>
  <c r="F55" i="2" s="1"/>
  <c r="G48" i="2"/>
  <c r="G51" i="2" s="1"/>
  <c r="H48" i="2"/>
  <c r="H47" i="2" s="1"/>
  <c r="I48" i="2"/>
  <c r="I51" i="2" s="1"/>
  <c r="J48" i="2"/>
  <c r="K48" i="2"/>
  <c r="K51" i="2" s="1"/>
  <c r="L48" i="2"/>
  <c r="L47" i="2" s="1"/>
  <c r="M48" i="2"/>
  <c r="M51" i="2" s="1"/>
  <c r="E42" i="2"/>
  <c r="E43" i="2"/>
  <c r="G41" i="2"/>
  <c r="H41" i="2"/>
  <c r="I41" i="2"/>
  <c r="J41" i="2"/>
  <c r="K41" i="2"/>
  <c r="L41" i="2"/>
  <c r="M41" i="2"/>
  <c r="F41" i="2"/>
  <c r="G12" i="2"/>
  <c r="H12" i="2"/>
  <c r="I12" i="2"/>
  <c r="J12" i="2"/>
  <c r="K12" i="2"/>
  <c r="L12" i="2"/>
  <c r="M12" i="2"/>
  <c r="F12" i="2"/>
  <c r="E13" i="2"/>
  <c r="E14" i="2"/>
  <c r="K35" i="2" l="1"/>
  <c r="M35" i="2"/>
  <c r="G35" i="2"/>
  <c r="E36" i="2"/>
  <c r="L35" i="2"/>
  <c r="F35" i="2"/>
  <c r="E37" i="2"/>
  <c r="K54" i="2"/>
  <c r="K53" i="2" s="1"/>
  <c r="K75" i="2"/>
  <c r="K74" i="2" s="1"/>
  <c r="G54" i="2"/>
  <c r="G75" i="2"/>
  <c r="M54" i="2"/>
  <c r="M75" i="2"/>
  <c r="I54" i="2"/>
  <c r="I53" i="2" s="1"/>
  <c r="I75" i="2"/>
  <c r="I74" i="2" s="1"/>
  <c r="E35" i="2"/>
  <c r="M79" i="2"/>
  <c r="K79" i="2"/>
  <c r="I79" i="2"/>
  <c r="F79" i="2"/>
  <c r="M50" i="2"/>
  <c r="M74" i="2"/>
  <c r="I50" i="2"/>
  <c r="K50" i="2"/>
  <c r="J47" i="2"/>
  <c r="K22" i="2"/>
  <c r="E15" i="2"/>
  <c r="I47" i="2"/>
  <c r="E49" i="2"/>
  <c r="E48" i="2"/>
  <c r="J51" i="2"/>
  <c r="G22" i="2"/>
  <c r="E23" i="2"/>
  <c r="F51" i="2"/>
  <c r="F47" i="2"/>
  <c r="L51" i="2"/>
  <c r="H51" i="2"/>
  <c r="K32" i="2"/>
  <c r="G47" i="2"/>
  <c r="K47" i="2"/>
  <c r="J22" i="2"/>
  <c r="L32" i="2"/>
  <c r="G32" i="2"/>
  <c r="F22" i="2"/>
  <c r="J32" i="2"/>
  <c r="I32" i="2"/>
  <c r="E19" i="2"/>
  <c r="E24" i="2"/>
  <c r="H22" i="2"/>
  <c r="L22" i="2"/>
  <c r="I22" i="2"/>
  <c r="F32" i="2"/>
  <c r="E41" i="2"/>
  <c r="L52" i="2"/>
  <c r="L55" i="2" s="1"/>
  <c r="H52" i="2"/>
  <c r="H55" i="2" s="1"/>
  <c r="G52" i="2"/>
  <c r="G55" i="2" s="1"/>
  <c r="E12" i="2"/>
  <c r="J52" i="2"/>
  <c r="J55" i="2" s="1"/>
  <c r="M47" i="2"/>
  <c r="H54" i="2" l="1"/>
  <c r="H75" i="2"/>
  <c r="H74" i="2" s="1"/>
  <c r="M78" i="2"/>
  <c r="L54" i="2"/>
  <c r="L78" i="2" s="1"/>
  <c r="L75" i="2"/>
  <c r="K78" i="2"/>
  <c r="K77" i="2" s="1"/>
  <c r="J75" i="2"/>
  <c r="J74" i="2" s="1"/>
  <c r="J54" i="2"/>
  <c r="J78" i="2" s="1"/>
  <c r="M53" i="2"/>
  <c r="I78" i="2"/>
  <c r="I77" i="2" s="1"/>
  <c r="G78" i="2"/>
  <c r="F75" i="2"/>
  <c r="F54" i="2"/>
  <c r="L79" i="2"/>
  <c r="J79" i="2"/>
  <c r="H79" i="2"/>
  <c r="H53" i="2"/>
  <c r="G53" i="2"/>
  <c r="G79" i="2"/>
  <c r="E55" i="2"/>
  <c r="L74" i="2"/>
  <c r="G50" i="2"/>
  <c r="F50" i="2"/>
  <c r="H32" i="2"/>
  <c r="H50" i="2"/>
  <c r="M32" i="2"/>
  <c r="M77" i="2"/>
  <c r="E33" i="2"/>
  <c r="J50" i="2"/>
  <c r="E51" i="2"/>
  <c r="L50" i="2"/>
  <c r="E47" i="2"/>
  <c r="E22" i="2"/>
  <c r="E34" i="2"/>
  <c r="E52" i="2"/>
  <c r="J53" i="2" l="1"/>
  <c r="L53" i="2"/>
  <c r="J77" i="2"/>
  <c r="H78" i="2"/>
  <c r="H77" i="2" s="1"/>
  <c r="F78" i="2"/>
  <c r="E54" i="2"/>
  <c r="F53" i="2"/>
  <c r="E53" i="2" s="1"/>
  <c r="E75" i="2"/>
  <c r="F74" i="2"/>
  <c r="L77" i="2"/>
  <c r="G74" i="2"/>
  <c r="E76" i="2"/>
  <c r="E50" i="2"/>
  <c r="E32" i="2"/>
  <c r="E79" i="2"/>
  <c r="G77" i="2"/>
  <c r="E78" i="2" l="1"/>
  <c r="F77" i="2"/>
  <c r="E77" i="2" s="1"/>
  <c r="E74" i="2"/>
</calcChain>
</file>

<file path=xl/sharedStrings.xml><?xml version="1.0" encoding="utf-8"?>
<sst xmlns="http://schemas.openxmlformats.org/spreadsheetml/2006/main" count="144" uniqueCount="66">
  <si>
    <t>2019г.</t>
  </si>
  <si>
    <t>2020г.</t>
  </si>
  <si>
    <t>2021г.</t>
  </si>
  <si>
    <t>2022г.</t>
  </si>
  <si>
    <t>2023г.</t>
  </si>
  <si>
    <t>2024г.</t>
  </si>
  <si>
    <t>2025г.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</si>
  <si>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</si>
  <si>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</si>
  <si>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</si>
  <si>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</si>
  <si>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</si>
  <si>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</si>
  <si>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</si>
  <si>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</si>
  <si>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</si>
  <si>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</si>
  <si>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Всего</t>
  </si>
  <si>
    <t>Итого по основному мероприятию 2</t>
  </si>
  <si>
    <t>3.1.</t>
  </si>
  <si>
    <t>Итого по основному мероприятию 3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</si>
  <si>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</si>
  <si>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</si>
  <si>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</si>
  <si>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</si>
  <si>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Бюджет округа</t>
  </si>
  <si>
    <t>Подпрограмма 1: Профилактика правонарушений.</t>
  </si>
  <si>
    <t>Основное мероприятие 1: «Реализация переданных государственных полномочий по государственной регистрации актов гражданского состояния»</t>
  </si>
  <si>
    <t>Задача 1: Развитие правовой поддержки и правовой грамотности граждан</t>
  </si>
  <si>
    <t>Реализация переданных государственных полномочий по государственной регистрации актов гражданского состояния</t>
  </si>
  <si>
    <t>Создание условий для деятельности народных дружин</t>
  </si>
  <si>
    <t>Итого по задаче 1</t>
  </si>
  <si>
    <t>Итого по основному мероприятию 1</t>
  </si>
  <si>
    <t>1.2.</t>
  </si>
  <si>
    <t>Основное мероприятие 2: «Создание условий для деятельности народных дружин»</t>
  </si>
  <si>
    <t>Итого по подпрограмме 1</t>
  </si>
  <si>
    <t>Подпрограмма 2: Профилактика незаконного оборота и потребления наркотических средств и психотропных веществ в сельском поселении Саранпауль</t>
  </si>
  <si>
    <t>Основное мероприятие 3: «Профилактические мероприятия по противодействию и злоупотреблению наркотикам и их незаконному обороту»</t>
  </si>
  <si>
    <t>Задача 2: Профилактика правонарушений в сфере общественного порядка</t>
  </si>
  <si>
    <t>Итого по подпрограмме 2</t>
  </si>
  <si>
    <t>Цель: Совершенствование системы социальной профилактики правонарушений, правовой грамотности и правосознания граждан, а также профилактики немедицинского потребления наркотиков, экстремизма и терроризма</t>
  </si>
  <si>
    <t>Итого по задаче 3</t>
  </si>
  <si>
    <t xml:space="preserve">Подпрограмма 3: Профилактика экстремизма и терроризма </t>
  </si>
  <si>
    <t>Основное мероприятие 4: Укрепление толерантности и профилактика экстремизма и терроризма</t>
  </si>
  <si>
    <t xml:space="preserve">Конкурс плакатов «Экстремизму – НЕТ!» приуроченный Дню 
солидарности в борьбе с терроризмом (3 сентября) для учащихся образовательных учреждений.
</t>
  </si>
  <si>
    <t>Задача 3: Укрепление   толерантности и профилактика экстремизма и терроризма</t>
  </si>
  <si>
    <t>Итого по основному мероприятию 4</t>
  </si>
  <si>
    <t>Обеспечение организации и проведения физкультурных и массовых спортивных мероприятий</t>
  </si>
  <si>
    <t>Приложение 2
к муниципальной программе 
 «Обеспечение прав и законных интересов населения сельского поселения Саранпауль в отдельных сферах жизнедеятельности»</t>
  </si>
  <si>
    <t>3.2.</t>
  </si>
  <si>
    <t>Изготовление продукции "Стартовый номер 25х30 см"</t>
  </si>
  <si>
    <t xml:space="preserve">Выпуск листовок «Противодействие и самооборона», направленные на знания обороны в случае террористических актов в любых жизненных ситуациях. </t>
  </si>
  <si>
    <t>Выпуск информационного буклета «Экстремизм-зло против человечества». Предназначен педагогам при проведении классных часов с детьми и собраний с родителями. В буклет включены материалы, раскрывающие понятия терроризм, экстремизм, фашизм, патриотизм. Выделены история возникновения, виды, формы экстремизма, профилактика экстремистских проявлений.</t>
  </si>
  <si>
    <t>Основное мероприятие 3: «Обеспечение функционирования и развития систем видеонаблюдения в сфере общественного порядка»</t>
  </si>
  <si>
    <t>Расходы  на софинансирование субсидии на обеспечение функционирования и развития систем видеонаблюдения в сфере общественного порядка</t>
  </si>
  <si>
    <t>Приложение 1
к муниципальной программе 
 «Обеспечение прав и законных интересов населения сельского поселения Саранпауль в отдельных сферах жизнедеятельности»</t>
  </si>
  <si>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</si>
  <si>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</si>
  <si>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</si>
  <si>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</si>
  <si>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Значения целевого показателя и (или) индикатора по годам</t>
  </si>
  <si>
    <t>Значение целевого показателя и (или) индикатора) на момент окончания  действия программы</t>
  </si>
  <si>
    <t>Количество заключенных актов гражданского состояния, шт.</t>
  </si>
  <si>
    <t>Уровень преступности (число зарегистрированных преступлений на 100 тыс. населения), ед.</t>
  </si>
  <si>
    <t>Количество проведенных мероприятий связанных с профилактикой  мероприятий в сфере незаконного оборота и потребления наркотических средств и психотропных веществ, ед.</t>
  </si>
  <si>
    <t>Количество проведенных мероприятий связанных с профилактикой  экстремизма и терроризма,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</si>
</sst>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F15D-1180-4196-AD13-0B87FD98130A}">
  <dimension ref="A2:L11"/>
  <sheetViews>
    <sheetView workbookViewId="0">
      <selection activeCell="E10" sqref="E10"/>
    </sheetView>
  </sheetViews>
  <sheetFormatPr defaultRowHeight="15" x14ac:dyDescent="0.25"/>
  <cols>
    <col min="2" max="2" width="27.5703125" customWidth="1"/>
  </cols>
  <sheetData>
    <row r="2" spans="1:12" ht="72.75" customHeight="1" x14ac:dyDescent="0.25">
      <c r="J2" s="12" t="s">
        <v>55</v>
      </c>
      <c r="K2" s="13"/>
      <c r="L2" s="13"/>
    </row>
    <row r="3" spans="1:12" ht="16.5" x14ac:dyDescent="0.25">
      <c r="A3" s="14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x14ac:dyDescent="0.25">
      <c r="A4" s="5"/>
    </row>
    <row r="5" spans="1:12" x14ac:dyDescent="0.25">
      <c r="A5" s="15" t="s">
        <v>57</v>
      </c>
      <c r="B5" s="15" t="s">
        <v>58</v>
      </c>
      <c r="C5" s="15" t="s">
        <v>59</v>
      </c>
      <c r="D5" s="15" t="s">
        <v>60</v>
      </c>
      <c r="E5" s="15"/>
      <c r="F5" s="15"/>
      <c r="G5" s="15"/>
      <c r="H5" s="15"/>
      <c r="I5" s="15"/>
      <c r="J5" s="15"/>
      <c r="K5" s="15"/>
      <c r="L5" s="15" t="s">
        <v>61</v>
      </c>
    </row>
    <row r="6" spans="1:12" ht="24" x14ac:dyDescent="0.25">
      <c r="A6" s="16"/>
      <c r="B6" s="16"/>
      <c r="C6" s="17"/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J6" s="6" t="s">
        <v>6</v>
      </c>
      <c r="K6" s="7" t="s">
        <v>24</v>
      </c>
      <c r="L6" s="16"/>
    </row>
    <row r="7" spans="1:12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/>
      <c r="L7" s="8">
        <v>11</v>
      </c>
    </row>
    <row r="8" spans="1:12" ht="25.5" x14ac:dyDescent="0.25">
      <c r="A8" s="8">
        <v>1</v>
      </c>
      <c r="B8" s="9" t="s">
        <v>62</v>
      </c>
      <c r="C8" s="4">
        <v>166</v>
      </c>
      <c r="D8" s="4">
        <v>91</v>
      </c>
      <c r="E8" s="11">
        <v>82</v>
      </c>
      <c r="F8" s="4">
        <v>166</v>
      </c>
      <c r="G8" s="4">
        <v>166</v>
      </c>
      <c r="H8" s="4">
        <v>166</v>
      </c>
      <c r="I8" s="4">
        <v>166</v>
      </c>
      <c r="J8" s="4">
        <v>166</v>
      </c>
      <c r="K8" s="4">
        <v>830</v>
      </c>
      <c r="L8" s="4">
        <f>SUM(D8:K8)</f>
        <v>1833</v>
      </c>
    </row>
    <row r="9" spans="1:12" ht="51" x14ac:dyDescent="0.25">
      <c r="A9" s="8">
        <v>2</v>
      </c>
      <c r="B9" s="9" t="s">
        <v>63</v>
      </c>
      <c r="C9" s="4">
        <v>1124</v>
      </c>
      <c r="D9" s="4">
        <v>1124</v>
      </c>
      <c r="E9" s="11">
        <v>1123</v>
      </c>
      <c r="F9" s="4">
        <v>1122</v>
      </c>
      <c r="G9" s="4">
        <v>1122</v>
      </c>
      <c r="H9" s="4">
        <v>1122</v>
      </c>
      <c r="I9" s="4">
        <v>1122</v>
      </c>
      <c r="J9" s="4">
        <v>1122</v>
      </c>
      <c r="K9" s="4">
        <v>1120</v>
      </c>
      <c r="L9" s="4">
        <v>1120</v>
      </c>
    </row>
    <row r="10" spans="1:12" ht="89.25" x14ac:dyDescent="0.25">
      <c r="A10" s="8">
        <v>3</v>
      </c>
      <c r="B10" s="10" t="s">
        <v>64</v>
      </c>
      <c r="C10" s="4">
        <v>15</v>
      </c>
      <c r="D10" s="4">
        <v>15</v>
      </c>
      <c r="E10" s="11">
        <v>2</v>
      </c>
      <c r="F10" s="4">
        <v>15</v>
      </c>
      <c r="G10" s="4">
        <v>15</v>
      </c>
      <c r="H10" s="4">
        <v>15</v>
      </c>
      <c r="I10" s="4">
        <v>15</v>
      </c>
      <c r="J10" s="4">
        <v>15</v>
      </c>
      <c r="K10" s="4">
        <v>75</v>
      </c>
      <c r="L10" s="4">
        <f t="shared" ref="L10:L11" si="0">SUM(D10:K10)</f>
        <v>167</v>
      </c>
    </row>
    <row r="11" spans="1:12" ht="51" x14ac:dyDescent="0.25">
      <c r="A11" s="8">
        <v>4</v>
      </c>
      <c r="B11" s="10" t="s">
        <v>65</v>
      </c>
      <c r="C11" s="4">
        <v>3</v>
      </c>
      <c r="D11" s="4">
        <v>0</v>
      </c>
      <c r="E11" s="11">
        <v>0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15</v>
      </c>
      <c r="L11" s="4">
        <f t="shared" si="0"/>
        <v>30</v>
      </c>
    </row>
  </sheetData>
  <mergeCells count="7">
    <mergeCell ref="J2:L2"/>
    <mergeCell ref="A3:L3"/>
    <mergeCell ref="A5:A6"/>
    <mergeCell ref="B5:B6"/>
    <mergeCell ref="C5:C6"/>
    <mergeCell ref="D5:K5"/>
    <mergeCell ref="L5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9"/>
  <sheetViews>
    <sheetView tabSelected="1" workbookViewId="0">
      <selection activeCell="G75" sqref="G75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84.75" customHeight="1" x14ac:dyDescent="0.25">
      <c r="H1" s="12" t="s">
        <v>48</v>
      </c>
      <c r="I1" s="44"/>
      <c r="J1" s="44"/>
      <c r="K1" s="44"/>
      <c r="L1" s="44"/>
      <c r="M1" s="44"/>
    </row>
    <row r="2" spans="1:13" ht="39.75" customHeight="1" x14ac:dyDescent="0.25">
      <c r="A2" s="45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x14ac:dyDescent="0.25">
      <c r="A3" s="2"/>
    </row>
    <row r="4" spans="1:13" ht="15" customHeight="1" x14ac:dyDescent="0.25">
      <c r="A4" s="18" t="s">
        <v>7</v>
      </c>
      <c r="B4" s="18" t="s">
        <v>8</v>
      </c>
      <c r="C4" s="18" t="s">
        <v>9</v>
      </c>
      <c r="D4" s="18" t="s">
        <v>10</v>
      </c>
      <c r="E4" s="30" t="s">
        <v>22</v>
      </c>
      <c r="F4" s="31"/>
      <c r="G4" s="31"/>
      <c r="H4" s="31"/>
      <c r="I4" s="31"/>
      <c r="J4" s="31"/>
      <c r="K4" s="31"/>
      <c r="L4" s="31"/>
      <c r="M4" s="32"/>
    </row>
    <row r="5" spans="1:13" ht="20.25" customHeight="1" x14ac:dyDescent="0.25">
      <c r="A5" s="19"/>
      <c r="B5" s="19"/>
      <c r="C5" s="19"/>
      <c r="D5" s="19"/>
      <c r="E5" s="18" t="s">
        <v>11</v>
      </c>
      <c r="F5" s="30" t="s">
        <v>12</v>
      </c>
      <c r="G5" s="31"/>
      <c r="H5" s="31"/>
      <c r="I5" s="31"/>
      <c r="J5" s="31"/>
      <c r="K5" s="31"/>
      <c r="L5" s="31"/>
      <c r="M5" s="32"/>
    </row>
    <row r="6" spans="1:13" ht="24.75" customHeight="1" x14ac:dyDescent="0.25">
      <c r="A6" s="20"/>
      <c r="B6" s="20"/>
      <c r="C6" s="20"/>
      <c r="D6" s="20"/>
      <c r="E6" s="20"/>
      <c r="F6" s="4" t="s">
        <v>0</v>
      </c>
      <c r="G6" s="4" t="s">
        <v>1</v>
      </c>
      <c r="H6" s="4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24</v>
      </c>
    </row>
    <row r="7" spans="1:13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17</v>
      </c>
    </row>
    <row r="8" spans="1:13" ht="28.5" customHeight="1" x14ac:dyDescent="0.25">
      <c r="A8" s="33" t="s">
        <v>40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 ht="15" customHeight="1" x14ac:dyDescent="0.25">
      <c r="A9" s="33" t="s">
        <v>26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5" customHeight="1" x14ac:dyDescent="0.25">
      <c r="A10" s="33" t="s">
        <v>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15" customHeight="1" x14ac:dyDescent="0.25">
      <c r="A11" s="33" t="s">
        <v>27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15" customHeight="1" x14ac:dyDescent="0.25">
      <c r="A12" s="18" t="s">
        <v>13</v>
      </c>
      <c r="B12" s="21" t="s">
        <v>29</v>
      </c>
      <c r="C12" s="24" t="s">
        <v>14</v>
      </c>
      <c r="D12" s="4" t="s">
        <v>15</v>
      </c>
      <c r="E12" s="3">
        <f t="shared" ref="E12:E17" si="0">SUM(F12:M12)</f>
        <v>620</v>
      </c>
      <c r="F12" s="3">
        <f>F13+F14</f>
        <v>218</v>
      </c>
      <c r="G12" s="3">
        <f t="shared" ref="G12:M12" si="1">G13+G14</f>
        <v>168</v>
      </c>
      <c r="H12" s="3">
        <f t="shared" si="1"/>
        <v>78</v>
      </c>
      <c r="I12" s="3">
        <f t="shared" si="1"/>
        <v>78</v>
      </c>
      <c r="J12" s="3">
        <f t="shared" si="1"/>
        <v>78</v>
      </c>
      <c r="K12" s="3">
        <f t="shared" si="1"/>
        <v>0</v>
      </c>
      <c r="L12" s="3">
        <f t="shared" si="1"/>
        <v>0</v>
      </c>
      <c r="M12" s="3">
        <f t="shared" si="1"/>
        <v>0</v>
      </c>
    </row>
    <row r="13" spans="1:13" ht="27" customHeight="1" x14ac:dyDescent="0.25">
      <c r="A13" s="19"/>
      <c r="B13" s="22"/>
      <c r="C13" s="25"/>
      <c r="D13" s="4" t="s">
        <v>25</v>
      </c>
      <c r="E13" s="3">
        <f t="shared" si="0"/>
        <v>620</v>
      </c>
      <c r="F13" s="3">
        <v>218</v>
      </c>
      <c r="G13" s="3">
        <v>168</v>
      </c>
      <c r="H13" s="3">
        <v>78</v>
      </c>
      <c r="I13" s="3">
        <v>78</v>
      </c>
      <c r="J13" s="3">
        <v>78</v>
      </c>
      <c r="K13" s="3">
        <v>0</v>
      </c>
      <c r="L13" s="3">
        <v>0</v>
      </c>
      <c r="M13" s="3">
        <v>0</v>
      </c>
    </row>
    <row r="14" spans="1:13" ht="22.5" customHeight="1" x14ac:dyDescent="0.25">
      <c r="A14" s="20"/>
      <c r="B14" s="23"/>
      <c r="C14" s="26"/>
      <c r="D14" s="4" t="s">
        <v>16</v>
      </c>
      <c r="E14" s="3">
        <f t="shared" si="0"/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25">
      <c r="A15" s="21"/>
      <c r="B15" s="21" t="s">
        <v>32</v>
      </c>
      <c r="C15" s="18"/>
      <c r="D15" s="4" t="s">
        <v>17</v>
      </c>
      <c r="E15" s="3">
        <f t="shared" si="0"/>
        <v>620</v>
      </c>
      <c r="F15" s="3">
        <f>F16+F17</f>
        <v>218</v>
      </c>
      <c r="G15" s="3">
        <f t="shared" ref="G15" si="2">G16+G17</f>
        <v>168</v>
      </c>
      <c r="H15" s="3">
        <f t="shared" ref="H15" si="3">H16+H17</f>
        <v>78</v>
      </c>
      <c r="I15" s="3">
        <f t="shared" ref="I15" si="4">I16+I17</f>
        <v>78</v>
      </c>
      <c r="J15" s="3">
        <f t="shared" ref="J15" si="5">J16+J17</f>
        <v>78</v>
      </c>
      <c r="K15" s="3">
        <f t="shared" ref="K15" si="6">K16+K17</f>
        <v>0</v>
      </c>
      <c r="L15" s="3">
        <f t="shared" ref="L15" si="7">L16+L17</f>
        <v>0</v>
      </c>
      <c r="M15" s="3">
        <f t="shared" ref="M15" si="8">M16+M17</f>
        <v>0</v>
      </c>
    </row>
    <row r="16" spans="1:13" ht="25.5" x14ac:dyDescent="0.25">
      <c r="A16" s="22"/>
      <c r="B16" s="22"/>
      <c r="C16" s="19"/>
      <c r="D16" s="4" t="s">
        <v>25</v>
      </c>
      <c r="E16" s="3">
        <f t="shared" si="0"/>
        <v>620</v>
      </c>
      <c r="F16" s="3">
        <f>F13</f>
        <v>218</v>
      </c>
      <c r="G16" s="3">
        <f t="shared" ref="G16:M16" si="9">G13</f>
        <v>168</v>
      </c>
      <c r="H16" s="3">
        <f t="shared" si="9"/>
        <v>78</v>
      </c>
      <c r="I16" s="3">
        <f t="shared" si="9"/>
        <v>78</v>
      </c>
      <c r="J16" s="3">
        <f t="shared" si="9"/>
        <v>78</v>
      </c>
      <c r="K16" s="3">
        <f t="shared" si="9"/>
        <v>0</v>
      </c>
      <c r="L16" s="3">
        <f t="shared" si="9"/>
        <v>0</v>
      </c>
      <c r="M16" s="3">
        <f t="shared" si="9"/>
        <v>0</v>
      </c>
    </row>
    <row r="17" spans="1:13" ht="25.5" x14ac:dyDescent="0.25">
      <c r="A17" s="23"/>
      <c r="B17" s="23"/>
      <c r="C17" s="20"/>
      <c r="D17" s="4" t="s">
        <v>16</v>
      </c>
      <c r="E17" s="3">
        <f t="shared" si="0"/>
        <v>0</v>
      </c>
      <c r="F17" s="3">
        <f>F14</f>
        <v>0</v>
      </c>
      <c r="G17" s="3">
        <f t="shared" ref="G17:M17" si="10">G14</f>
        <v>0</v>
      </c>
      <c r="H17" s="3">
        <f t="shared" si="10"/>
        <v>0</v>
      </c>
      <c r="I17" s="3">
        <f t="shared" si="10"/>
        <v>0</v>
      </c>
      <c r="J17" s="3">
        <f t="shared" si="10"/>
        <v>0</v>
      </c>
      <c r="K17" s="3">
        <f t="shared" si="10"/>
        <v>0</v>
      </c>
      <c r="L17" s="3">
        <f t="shared" si="10"/>
        <v>0</v>
      </c>
      <c r="M17" s="3">
        <f t="shared" si="10"/>
        <v>0</v>
      </c>
    </row>
    <row r="18" spans="1:13" x14ac:dyDescent="0.25">
      <c r="A18" s="27" t="s">
        <v>34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 ht="26.25" customHeight="1" x14ac:dyDescent="0.25">
      <c r="A19" s="18" t="s">
        <v>33</v>
      </c>
      <c r="B19" s="21" t="s">
        <v>30</v>
      </c>
      <c r="C19" s="24" t="s">
        <v>14</v>
      </c>
      <c r="D19" s="4" t="s">
        <v>17</v>
      </c>
      <c r="E19" s="3">
        <f t="shared" ref="E19:E34" si="11">SUM(F19:M19)</f>
        <v>184.5</v>
      </c>
      <c r="F19" s="3">
        <f>F20+F21</f>
        <v>43.8</v>
      </c>
      <c r="G19" s="3">
        <f t="shared" ref="G19" si="12">G20+G21</f>
        <v>35.700000000000003</v>
      </c>
      <c r="H19" s="3">
        <f t="shared" ref="H19" si="13">H20+H21</f>
        <v>36.199999999999996</v>
      </c>
      <c r="I19" s="3">
        <f t="shared" ref="I19" si="14">I20+I21</f>
        <v>33</v>
      </c>
      <c r="J19" s="3">
        <f t="shared" ref="J19" si="15">J20+J21</f>
        <v>35.800000000000004</v>
      </c>
      <c r="K19" s="3">
        <f t="shared" ref="K19" si="16">K20+K21</f>
        <v>0</v>
      </c>
      <c r="L19" s="3">
        <f t="shared" ref="L19" si="17">L20+L21</f>
        <v>0</v>
      </c>
      <c r="M19" s="3">
        <f t="shared" ref="M19" si="18">M20+M21</f>
        <v>0</v>
      </c>
    </row>
    <row r="20" spans="1:13" ht="31.5" customHeight="1" x14ac:dyDescent="0.25">
      <c r="A20" s="19"/>
      <c r="B20" s="22"/>
      <c r="C20" s="25"/>
      <c r="D20" s="4" t="s">
        <v>25</v>
      </c>
      <c r="E20" s="3">
        <f t="shared" si="11"/>
        <v>147.4</v>
      </c>
      <c r="F20" s="3">
        <v>35</v>
      </c>
      <c r="G20" s="3">
        <v>28.5</v>
      </c>
      <c r="H20" s="3">
        <v>28.9</v>
      </c>
      <c r="I20" s="3">
        <v>26.4</v>
      </c>
      <c r="J20" s="3">
        <v>28.6</v>
      </c>
      <c r="K20" s="3">
        <v>0</v>
      </c>
      <c r="L20" s="3">
        <v>0</v>
      </c>
      <c r="M20" s="3">
        <v>0</v>
      </c>
    </row>
    <row r="21" spans="1:13" ht="31.5" customHeight="1" x14ac:dyDescent="0.25">
      <c r="A21" s="20"/>
      <c r="B21" s="23"/>
      <c r="C21" s="26"/>
      <c r="D21" s="4" t="s">
        <v>16</v>
      </c>
      <c r="E21" s="3">
        <f t="shared" si="11"/>
        <v>37.1</v>
      </c>
      <c r="F21" s="3">
        <v>8.8000000000000007</v>
      </c>
      <c r="G21" s="3">
        <v>7.2</v>
      </c>
      <c r="H21" s="3">
        <v>7.3</v>
      </c>
      <c r="I21" s="3">
        <v>6.6</v>
      </c>
      <c r="J21" s="3">
        <v>7.2</v>
      </c>
      <c r="K21" s="3">
        <v>0</v>
      </c>
      <c r="L21" s="3">
        <v>0</v>
      </c>
      <c r="M21" s="3">
        <v>0</v>
      </c>
    </row>
    <row r="22" spans="1:13" x14ac:dyDescent="0.25">
      <c r="A22" s="21"/>
      <c r="B22" s="21" t="s">
        <v>18</v>
      </c>
      <c r="C22" s="18"/>
      <c r="D22" s="4" t="s">
        <v>17</v>
      </c>
      <c r="E22" s="3">
        <f t="shared" si="11"/>
        <v>184.5</v>
      </c>
      <c r="F22" s="3">
        <f t="shared" ref="F22" si="19">F23+F24</f>
        <v>43.8</v>
      </c>
      <c r="G22" s="3">
        <f t="shared" ref="G22" si="20">G23+G24</f>
        <v>35.700000000000003</v>
      </c>
      <c r="H22" s="3">
        <f t="shared" ref="H22" si="21">H23+H24</f>
        <v>36.199999999999996</v>
      </c>
      <c r="I22" s="3">
        <f t="shared" ref="I22" si="22">I23+I24</f>
        <v>33</v>
      </c>
      <c r="J22" s="3">
        <f t="shared" ref="J22" si="23">J23+J24</f>
        <v>35.800000000000004</v>
      </c>
      <c r="K22" s="3">
        <f t="shared" ref="K22" si="24">K23+K24</f>
        <v>0</v>
      </c>
      <c r="L22" s="3">
        <f t="shared" ref="L22" si="25">L23+L24</f>
        <v>0</v>
      </c>
      <c r="M22" s="3">
        <f t="shared" ref="M22" si="26">M24</f>
        <v>0</v>
      </c>
    </row>
    <row r="23" spans="1:13" ht="25.5" x14ac:dyDescent="0.25">
      <c r="A23" s="22"/>
      <c r="B23" s="22"/>
      <c r="C23" s="19"/>
      <c r="D23" s="4" t="s">
        <v>25</v>
      </c>
      <c r="E23" s="3">
        <f t="shared" si="11"/>
        <v>147.4</v>
      </c>
      <c r="F23" s="3">
        <f>F20</f>
        <v>35</v>
      </c>
      <c r="G23" s="3">
        <f t="shared" ref="G23:M23" si="27">G20</f>
        <v>28.5</v>
      </c>
      <c r="H23" s="3">
        <f t="shared" si="27"/>
        <v>28.9</v>
      </c>
      <c r="I23" s="3">
        <f t="shared" si="27"/>
        <v>26.4</v>
      </c>
      <c r="J23" s="3">
        <f t="shared" si="27"/>
        <v>28.6</v>
      </c>
      <c r="K23" s="3">
        <f t="shared" si="27"/>
        <v>0</v>
      </c>
      <c r="L23" s="3">
        <f t="shared" si="27"/>
        <v>0</v>
      </c>
      <c r="M23" s="3">
        <f t="shared" si="27"/>
        <v>0</v>
      </c>
    </row>
    <row r="24" spans="1:13" ht="25.5" x14ac:dyDescent="0.25">
      <c r="A24" s="23"/>
      <c r="B24" s="23"/>
      <c r="C24" s="20"/>
      <c r="D24" s="4" t="s">
        <v>16</v>
      </c>
      <c r="E24" s="3">
        <f t="shared" si="11"/>
        <v>37.1</v>
      </c>
      <c r="F24" s="3">
        <f>F21</f>
        <v>8.8000000000000007</v>
      </c>
      <c r="G24" s="3">
        <f t="shared" ref="G24:H24" si="28">G21</f>
        <v>7.2</v>
      </c>
      <c r="H24" s="3">
        <f t="shared" si="28"/>
        <v>7.3</v>
      </c>
      <c r="I24" s="3">
        <f t="shared" ref="I24:M24" si="29">I21</f>
        <v>6.6</v>
      </c>
      <c r="J24" s="3">
        <f t="shared" si="29"/>
        <v>7.2</v>
      </c>
      <c r="K24" s="3">
        <f t="shared" si="29"/>
        <v>0</v>
      </c>
      <c r="L24" s="3">
        <f t="shared" si="29"/>
        <v>0</v>
      </c>
      <c r="M24" s="3">
        <f t="shared" si="29"/>
        <v>0</v>
      </c>
    </row>
    <row r="25" spans="1:13" x14ac:dyDescent="0.25">
      <c r="A25" s="27" t="s">
        <v>53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x14ac:dyDescent="0.25">
      <c r="A26" s="18" t="s">
        <v>33</v>
      </c>
      <c r="B26" s="21" t="s">
        <v>54</v>
      </c>
      <c r="C26" s="24" t="s">
        <v>14</v>
      </c>
      <c r="D26" s="4" t="s">
        <v>17</v>
      </c>
      <c r="E26" s="3">
        <f t="shared" ref="E26:E31" si="30">SUM(F26:M26)</f>
        <v>339</v>
      </c>
      <c r="F26" s="3">
        <f>F27+F28</f>
        <v>0</v>
      </c>
      <c r="G26" s="3">
        <f t="shared" ref="G26:M26" si="31">G27+G28</f>
        <v>0</v>
      </c>
      <c r="H26" s="3">
        <f t="shared" si="31"/>
        <v>339</v>
      </c>
      <c r="I26" s="3">
        <f t="shared" si="31"/>
        <v>0</v>
      </c>
      <c r="J26" s="3">
        <f t="shared" si="31"/>
        <v>0</v>
      </c>
      <c r="K26" s="3">
        <f t="shared" si="31"/>
        <v>0</v>
      </c>
      <c r="L26" s="3">
        <f t="shared" si="31"/>
        <v>0</v>
      </c>
      <c r="M26" s="3">
        <f t="shared" si="31"/>
        <v>0</v>
      </c>
    </row>
    <row r="27" spans="1:13" ht="25.5" x14ac:dyDescent="0.25">
      <c r="A27" s="19"/>
      <c r="B27" s="22"/>
      <c r="C27" s="25"/>
      <c r="D27" s="4" t="s">
        <v>25</v>
      </c>
      <c r="E27" s="3">
        <f t="shared" si="30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25.5" x14ac:dyDescent="0.25">
      <c r="A28" s="20"/>
      <c r="B28" s="23"/>
      <c r="C28" s="26"/>
      <c r="D28" s="4" t="s">
        <v>16</v>
      </c>
      <c r="E28" s="3">
        <f t="shared" si="30"/>
        <v>339</v>
      </c>
      <c r="F28" s="3">
        <v>0</v>
      </c>
      <c r="G28" s="3">
        <v>0</v>
      </c>
      <c r="H28" s="3">
        <v>339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x14ac:dyDescent="0.25">
      <c r="A29" s="21"/>
      <c r="B29" s="21" t="s">
        <v>18</v>
      </c>
      <c r="C29" s="18"/>
      <c r="D29" s="4" t="s">
        <v>17</v>
      </c>
      <c r="E29" s="3">
        <f t="shared" si="30"/>
        <v>339</v>
      </c>
      <c r="F29" s="3">
        <f t="shared" ref="F29:L29" si="32">F30+F31</f>
        <v>0</v>
      </c>
      <c r="G29" s="3">
        <f t="shared" si="32"/>
        <v>0</v>
      </c>
      <c r="H29" s="3">
        <f t="shared" si="32"/>
        <v>339</v>
      </c>
      <c r="I29" s="3">
        <f t="shared" si="32"/>
        <v>0</v>
      </c>
      <c r="J29" s="3">
        <f t="shared" si="32"/>
        <v>0</v>
      </c>
      <c r="K29" s="3">
        <f t="shared" si="32"/>
        <v>0</v>
      </c>
      <c r="L29" s="3">
        <f t="shared" si="32"/>
        <v>0</v>
      </c>
      <c r="M29" s="3">
        <f t="shared" ref="M29" si="33">M31</f>
        <v>0</v>
      </c>
    </row>
    <row r="30" spans="1:13" ht="25.5" x14ac:dyDescent="0.25">
      <c r="A30" s="22"/>
      <c r="B30" s="22"/>
      <c r="C30" s="19"/>
      <c r="D30" s="4" t="s">
        <v>25</v>
      </c>
      <c r="E30" s="3">
        <f t="shared" si="30"/>
        <v>0</v>
      </c>
      <c r="F30" s="3">
        <f>F27</f>
        <v>0</v>
      </c>
      <c r="G30" s="3">
        <f t="shared" ref="G30:M30" si="34">G27</f>
        <v>0</v>
      </c>
      <c r="H30" s="3">
        <f t="shared" si="34"/>
        <v>0</v>
      </c>
      <c r="I30" s="3">
        <f t="shared" si="34"/>
        <v>0</v>
      </c>
      <c r="J30" s="3">
        <f t="shared" si="34"/>
        <v>0</v>
      </c>
      <c r="K30" s="3">
        <f t="shared" si="34"/>
        <v>0</v>
      </c>
      <c r="L30" s="3">
        <f t="shared" si="34"/>
        <v>0</v>
      </c>
      <c r="M30" s="3">
        <f t="shared" si="34"/>
        <v>0</v>
      </c>
    </row>
    <row r="31" spans="1:13" ht="25.5" x14ac:dyDescent="0.25">
      <c r="A31" s="23"/>
      <c r="B31" s="23"/>
      <c r="C31" s="20"/>
      <c r="D31" s="4" t="s">
        <v>16</v>
      </c>
      <c r="E31" s="3">
        <f t="shared" si="30"/>
        <v>339</v>
      </c>
      <c r="F31" s="3">
        <f>F28</f>
        <v>0</v>
      </c>
      <c r="G31" s="3">
        <f t="shared" ref="G31:M31" si="35">G28</f>
        <v>0</v>
      </c>
      <c r="H31" s="3">
        <f t="shared" si="35"/>
        <v>339</v>
      </c>
      <c r="I31" s="3">
        <f t="shared" si="35"/>
        <v>0</v>
      </c>
      <c r="J31" s="3">
        <f t="shared" si="35"/>
        <v>0</v>
      </c>
      <c r="K31" s="3">
        <f t="shared" si="35"/>
        <v>0</v>
      </c>
      <c r="L31" s="3">
        <f t="shared" si="35"/>
        <v>0</v>
      </c>
      <c r="M31" s="3">
        <f t="shared" si="35"/>
        <v>0</v>
      </c>
    </row>
    <row r="32" spans="1:13" x14ac:dyDescent="0.25">
      <c r="A32" s="21"/>
      <c r="B32" s="21" t="s">
        <v>31</v>
      </c>
      <c r="C32" s="18"/>
      <c r="D32" s="4" t="s">
        <v>17</v>
      </c>
      <c r="E32" s="3">
        <f t="shared" si="11"/>
        <v>1143.5</v>
      </c>
      <c r="F32" s="3">
        <f>F33+F34</f>
        <v>261.8</v>
      </c>
      <c r="G32" s="3">
        <f t="shared" ref="G32" si="36">G33+G34</f>
        <v>203.7</v>
      </c>
      <c r="H32" s="3">
        <f t="shared" ref="H32" si="37">H33+H34</f>
        <v>453.20000000000005</v>
      </c>
      <c r="I32" s="3">
        <f t="shared" ref="I32" si="38">I33+I34</f>
        <v>111</v>
      </c>
      <c r="J32" s="3">
        <f t="shared" ref="J32" si="39">J33+J34</f>
        <v>113.8</v>
      </c>
      <c r="K32" s="3">
        <f t="shared" ref="K32" si="40">K33+K34</f>
        <v>0</v>
      </c>
      <c r="L32" s="3">
        <f t="shared" ref="L32" si="41">L33+L34</f>
        <v>0</v>
      </c>
      <c r="M32" s="3">
        <f t="shared" ref="M32" si="42">M33+M34</f>
        <v>0</v>
      </c>
    </row>
    <row r="33" spans="1:13" ht="25.5" x14ac:dyDescent="0.25">
      <c r="A33" s="22"/>
      <c r="B33" s="22"/>
      <c r="C33" s="19"/>
      <c r="D33" s="4" t="s">
        <v>25</v>
      </c>
      <c r="E33" s="3">
        <f t="shared" si="11"/>
        <v>767.4</v>
      </c>
      <c r="F33" s="3">
        <f>F16+F23+F27</f>
        <v>253</v>
      </c>
      <c r="G33" s="3">
        <f t="shared" ref="G33:M33" si="43">G16+G23+G27</f>
        <v>196.5</v>
      </c>
      <c r="H33" s="3">
        <f t="shared" si="43"/>
        <v>106.9</v>
      </c>
      <c r="I33" s="3">
        <f t="shared" si="43"/>
        <v>104.4</v>
      </c>
      <c r="J33" s="3">
        <f t="shared" si="43"/>
        <v>106.6</v>
      </c>
      <c r="K33" s="3">
        <f t="shared" si="43"/>
        <v>0</v>
      </c>
      <c r="L33" s="3">
        <f t="shared" si="43"/>
        <v>0</v>
      </c>
      <c r="M33" s="3">
        <f t="shared" si="43"/>
        <v>0</v>
      </c>
    </row>
    <row r="34" spans="1:13" ht="25.5" x14ac:dyDescent="0.25">
      <c r="A34" s="23"/>
      <c r="B34" s="23"/>
      <c r="C34" s="20"/>
      <c r="D34" s="4" t="s">
        <v>16</v>
      </c>
      <c r="E34" s="3">
        <f t="shared" si="11"/>
        <v>376.1</v>
      </c>
      <c r="F34" s="3">
        <f>F17+F24+F28</f>
        <v>8.8000000000000007</v>
      </c>
      <c r="G34" s="3">
        <f t="shared" ref="G34:M34" si="44">G17+G24+G28</f>
        <v>7.2</v>
      </c>
      <c r="H34" s="3">
        <f t="shared" si="44"/>
        <v>346.3</v>
      </c>
      <c r="I34" s="3">
        <f t="shared" si="44"/>
        <v>6.6</v>
      </c>
      <c r="J34" s="3">
        <f t="shared" si="44"/>
        <v>7.2</v>
      </c>
      <c r="K34" s="3">
        <f t="shared" si="44"/>
        <v>0</v>
      </c>
      <c r="L34" s="3">
        <f t="shared" si="44"/>
        <v>0</v>
      </c>
      <c r="M34" s="3">
        <f t="shared" si="44"/>
        <v>0</v>
      </c>
    </row>
    <row r="35" spans="1:13" x14ac:dyDescent="0.25">
      <c r="A35" s="21"/>
      <c r="B35" s="21" t="s">
        <v>35</v>
      </c>
      <c r="C35" s="18"/>
      <c r="D35" s="4" t="s">
        <v>17</v>
      </c>
      <c r="E35" s="3">
        <f t="shared" ref="E35:E37" si="45">SUM(F35:M35)</f>
        <v>1143.5</v>
      </c>
      <c r="F35" s="3">
        <f>F36+F37</f>
        <v>261.8</v>
      </c>
      <c r="G35" s="3">
        <f t="shared" ref="G35:M35" si="46">G36+G37</f>
        <v>203.7</v>
      </c>
      <c r="H35" s="3">
        <f t="shared" si="46"/>
        <v>453.20000000000005</v>
      </c>
      <c r="I35" s="3">
        <f t="shared" si="46"/>
        <v>111</v>
      </c>
      <c r="J35" s="3">
        <f t="shared" si="46"/>
        <v>113.8</v>
      </c>
      <c r="K35" s="3">
        <f t="shared" si="46"/>
        <v>0</v>
      </c>
      <c r="L35" s="3">
        <f t="shared" si="46"/>
        <v>0</v>
      </c>
      <c r="M35" s="3">
        <f t="shared" si="46"/>
        <v>0</v>
      </c>
    </row>
    <row r="36" spans="1:13" ht="25.5" x14ac:dyDescent="0.25">
      <c r="A36" s="22"/>
      <c r="B36" s="22"/>
      <c r="C36" s="19"/>
      <c r="D36" s="4" t="s">
        <v>25</v>
      </c>
      <c r="E36" s="3">
        <f t="shared" si="45"/>
        <v>767.4</v>
      </c>
      <c r="F36" s="3">
        <f>F33</f>
        <v>253</v>
      </c>
      <c r="G36" s="3">
        <f t="shared" ref="G36:M36" si="47">G33</f>
        <v>196.5</v>
      </c>
      <c r="H36" s="3">
        <f t="shared" si="47"/>
        <v>106.9</v>
      </c>
      <c r="I36" s="3">
        <f t="shared" si="47"/>
        <v>104.4</v>
      </c>
      <c r="J36" s="3">
        <f t="shared" si="47"/>
        <v>106.6</v>
      </c>
      <c r="K36" s="3">
        <f t="shared" si="47"/>
        <v>0</v>
      </c>
      <c r="L36" s="3">
        <f t="shared" si="47"/>
        <v>0</v>
      </c>
      <c r="M36" s="3">
        <f t="shared" si="47"/>
        <v>0</v>
      </c>
    </row>
    <row r="37" spans="1:13" ht="25.5" x14ac:dyDescent="0.25">
      <c r="A37" s="23"/>
      <c r="B37" s="23"/>
      <c r="C37" s="20"/>
      <c r="D37" s="4" t="s">
        <v>16</v>
      </c>
      <c r="E37" s="3">
        <f t="shared" si="45"/>
        <v>376.1</v>
      </c>
      <c r="F37" s="3">
        <f>F34</f>
        <v>8.8000000000000007</v>
      </c>
      <c r="G37" s="3">
        <f t="shared" ref="G37:M37" si="48">G34</f>
        <v>7.2</v>
      </c>
      <c r="H37" s="3">
        <f t="shared" si="48"/>
        <v>346.3</v>
      </c>
      <c r="I37" s="3">
        <f t="shared" si="48"/>
        <v>6.6</v>
      </c>
      <c r="J37" s="3">
        <f t="shared" si="48"/>
        <v>7.2</v>
      </c>
      <c r="K37" s="3">
        <f t="shared" si="48"/>
        <v>0</v>
      </c>
      <c r="L37" s="3">
        <f t="shared" si="48"/>
        <v>0</v>
      </c>
      <c r="M37" s="3">
        <f t="shared" si="48"/>
        <v>0</v>
      </c>
    </row>
    <row r="38" spans="1:13" ht="15" customHeight="1" x14ac:dyDescent="0.25">
      <c r="A38" s="27" t="s">
        <v>36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ht="15" customHeight="1" x14ac:dyDescent="0.25">
      <c r="A39" s="27" t="s">
        <v>38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5" customHeight="1" x14ac:dyDescent="0.25">
      <c r="A40" s="27" t="s">
        <v>37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5" customHeight="1" x14ac:dyDescent="0.25">
      <c r="A41" s="18" t="s">
        <v>19</v>
      </c>
      <c r="B41" s="21" t="s">
        <v>47</v>
      </c>
      <c r="C41" s="24" t="s">
        <v>14</v>
      </c>
      <c r="D41" s="4" t="s">
        <v>17</v>
      </c>
      <c r="E41" s="3">
        <f t="shared" ref="E41:E79" si="49">SUM(F41:M41)</f>
        <v>780.7</v>
      </c>
      <c r="F41" s="3">
        <f>F42+F43</f>
        <v>36</v>
      </c>
      <c r="G41" s="3">
        <f t="shared" ref="G41:M41" si="50">G42+G43</f>
        <v>94.7</v>
      </c>
      <c r="H41" s="3">
        <f t="shared" si="50"/>
        <v>100</v>
      </c>
      <c r="I41" s="3">
        <f t="shared" si="50"/>
        <v>100</v>
      </c>
      <c r="J41" s="3">
        <f t="shared" si="50"/>
        <v>100</v>
      </c>
      <c r="K41" s="3">
        <f t="shared" si="50"/>
        <v>50</v>
      </c>
      <c r="L41" s="3">
        <f t="shared" si="50"/>
        <v>50</v>
      </c>
      <c r="M41" s="3">
        <f t="shared" si="50"/>
        <v>250</v>
      </c>
    </row>
    <row r="42" spans="1:13" ht="25.5" x14ac:dyDescent="0.25">
      <c r="A42" s="19"/>
      <c r="B42" s="22"/>
      <c r="C42" s="25"/>
      <c r="D42" s="4" t="s">
        <v>25</v>
      </c>
      <c r="E42" s="3">
        <f t="shared" si="49"/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25.5" x14ac:dyDescent="0.25">
      <c r="A43" s="20"/>
      <c r="B43" s="23"/>
      <c r="C43" s="26"/>
      <c r="D43" s="4" t="s">
        <v>16</v>
      </c>
      <c r="E43" s="3">
        <f t="shared" si="49"/>
        <v>780.7</v>
      </c>
      <c r="F43" s="3">
        <v>36</v>
      </c>
      <c r="G43" s="3">
        <v>94.7</v>
      </c>
      <c r="H43" s="3">
        <v>100</v>
      </c>
      <c r="I43" s="3">
        <v>100</v>
      </c>
      <c r="J43" s="3">
        <v>100</v>
      </c>
      <c r="K43" s="3">
        <v>50</v>
      </c>
      <c r="L43" s="3">
        <v>50</v>
      </c>
      <c r="M43" s="3">
        <v>250</v>
      </c>
    </row>
    <row r="44" spans="1:13" x14ac:dyDescent="0.25">
      <c r="A44" s="18" t="s">
        <v>49</v>
      </c>
      <c r="B44" s="21" t="s">
        <v>50</v>
      </c>
      <c r="C44" s="24" t="s">
        <v>14</v>
      </c>
      <c r="D44" s="4" t="s">
        <v>17</v>
      </c>
      <c r="E44" s="3">
        <f t="shared" ref="E44:E46" si="51">SUM(F44:M44)</f>
        <v>16.2</v>
      </c>
      <c r="F44" s="3">
        <f>F45+F46</f>
        <v>16.2</v>
      </c>
      <c r="G44" s="3">
        <f t="shared" ref="G44:M44" si="52">G45+G46</f>
        <v>0</v>
      </c>
      <c r="H44" s="3">
        <f t="shared" si="52"/>
        <v>0</v>
      </c>
      <c r="I44" s="3">
        <f t="shared" si="52"/>
        <v>0</v>
      </c>
      <c r="J44" s="3">
        <f t="shared" si="52"/>
        <v>0</v>
      </c>
      <c r="K44" s="3">
        <f t="shared" si="52"/>
        <v>0</v>
      </c>
      <c r="L44" s="3">
        <f t="shared" si="52"/>
        <v>0</v>
      </c>
      <c r="M44" s="3">
        <f t="shared" si="52"/>
        <v>0</v>
      </c>
    </row>
    <row r="45" spans="1:13" ht="25.5" x14ac:dyDescent="0.25">
      <c r="A45" s="19"/>
      <c r="B45" s="22"/>
      <c r="C45" s="25"/>
      <c r="D45" s="4" t="s">
        <v>25</v>
      </c>
      <c r="E45" s="3">
        <f t="shared" si="51"/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25.5" x14ac:dyDescent="0.25">
      <c r="A46" s="20"/>
      <c r="B46" s="23"/>
      <c r="C46" s="26"/>
      <c r="D46" s="4" t="s">
        <v>16</v>
      </c>
      <c r="E46" s="3">
        <f t="shared" si="51"/>
        <v>16.2</v>
      </c>
      <c r="F46" s="3">
        <v>16.2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5.75" customHeight="1" x14ac:dyDescent="0.25">
      <c r="A47" s="21"/>
      <c r="B47" s="21" t="s">
        <v>20</v>
      </c>
      <c r="C47" s="18"/>
      <c r="D47" s="4" t="s">
        <v>17</v>
      </c>
      <c r="E47" s="3">
        <f t="shared" si="49"/>
        <v>796.9</v>
      </c>
      <c r="F47" s="3">
        <f t="shared" ref="F47" si="53">F48+F49</f>
        <v>52.2</v>
      </c>
      <c r="G47" s="3">
        <f t="shared" ref="G47" si="54">G48+G49</f>
        <v>94.7</v>
      </c>
      <c r="H47" s="3">
        <f t="shared" ref="H47" si="55">H48+H49</f>
        <v>100</v>
      </c>
      <c r="I47" s="3">
        <f t="shared" ref="I47" si="56">I48+I49</f>
        <v>100</v>
      </c>
      <c r="J47" s="3">
        <f t="shared" ref="J47" si="57">J48+J49</f>
        <v>100</v>
      </c>
      <c r="K47" s="3">
        <f t="shared" ref="K47" si="58">K48+K49</f>
        <v>50</v>
      </c>
      <c r="L47" s="3">
        <f t="shared" ref="L47" si="59">L48+L49</f>
        <v>50</v>
      </c>
      <c r="M47" s="3">
        <f t="shared" ref="M47" si="60">M49</f>
        <v>250</v>
      </c>
    </row>
    <row r="48" spans="1:13" ht="25.5" x14ac:dyDescent="0.25">
      <c r="A48" s="22"/>
      <c r="B48" s="22"/>
      <c r="C48" s="19"/>
      <c r="D48" s="4" t="s">
        <v>25</v>
      </c>
      <c r="E48" s="3">
        <f t="shared" si="49"/>
        <v>0</v>
      </c>
      <c r="F48" s="3">
        <f>F42+F45</f>
        <v>0</v>
      </c>
      <c r="G48" s="3">
        <f t="shared" ref="G48:M48" si="61">G42</f>
        <v>0</v>
      </c>
      <c r="H48" s="3">
        <f t="shared" si="61"/>
        <v>0</v>
      </c>
      <c r="I48" s="3">
        <f t="shared" si="61"/>
        <v>0</v>
      </c>
      <c r="J48" s="3">
        <f t="shared" si="61"/>
        <v>0</v>
      </c>
      <c r="K48" s="3">
        <f t="shared" si="61"/>
        <v>0</v>
      </c>
      <c r="L48" s="3">
        <f t="shared" si="61"/>
        <v>0</v>
      </c>
      <c r="M48" s="3">
        <f t="shared" si="61"/>
        <v>0</v>
      </c>
    </row>
    <row r="49" spans="1:13" ht="25.5" x14ac:dyDescent="0.25">
      <c r="A49" s="23"/>
      <c r="B49" s="23"/>
      <c r="C49" s="20"/>
      <c r="D49" s="4" t="s">
        <v>16</v>
      </c>
      <c r="E49" s="3">
        <f t="shared" si="49"/>
        <v>796.9</v>
      </c>
      <c r="F49" s="3">
        <f>F43+F46</f>
        <v>52.2</v>
      </c>
      <c r="G49" s="3">
        <f t="shared" ref="G49:M49" si="62">G43+G46</f>
        <v>94.7</v>
      </c>
      <c r="H49" s="3">
        <f t="shared" si="62"/>
        <v>100</v>
      </c>
      <c r="I49" s="3">
        <f t="shared" si="62"/>
        <v>100</v>
      </c>
      <c r="J49" s="3">
        <f t="shared" si="62"/>
        <v>100</v>
      </c>
      <c r="K49" s="3">
        <f t="shared" si="62"/>
        <v>50</v>
      </c>
      <c r="L49" s="3">
        <f t="shared" si="62"/>
        <v>50</v>
      </c>
      <c r="M49" s="3">
        <f t="shared" si="62"/>
        <v>250</v>
      </c>
    </row>
    <row r="50" spans="1:13" ht="15.75" customHeight="1" x14ac:dyDescent="0.25">
      <c r="A50" s="21"/>
      <c r="B50" s="21" t="s">
        <v>41</v>
      </c>
      <c r="C50" s="18"/>
      <c r="D50" s="4" t="s">
        <v>17</v>
      </c>
      <c r="E50" s="3">
        <f t="shared" si="49"/>
        <v>796.9</v>
      </c>
      <c r="F50" s="3">
        <f>F51+F52</f>
        <v>52.2</v>
      </c>
      <c r="G50" s="3">
        <f t="shared" ref="G50" si="63">G51+G52</f>
        <v>94.7</v>
      </c>
      <c r="H50" s="3">
        <f t="shared" ref="H50" si="64">H51+H52</f>
        <v>100</v>
      </c>
      <c r="I50" s="3">
        <f t="shared" ref="I50" si="65">I51+I52</f>
        <v>100</v>
      </c>
      <c r="J50" s="3">
        <f t="shared" ref="J50" si="66">J51+J52</f>
        <v>100</v>
      </c>
      <c r="K50" s="3">
        <f t="shared" ref="K50" si="67">K51+K52</f>
        <v>50</v>
      </c>
      <c r="L50" s="3">
        <f t="shared" ref="L50" si="68">L51+L52</f>
        <v>50</v>
      </c>
      <c r="M50" s="3">
        <f t="shared" ref="M50" si="69">M51+M52</f>
        <v>250</v>
      </c>
    </row>
    <row r="51" spans="1:13" ht="25.5" x14ac:dyDescent="0.25">
      <c r="A51" s="22"/>
      <c r="B51" s="22"/>
      <c r="C51" s="19"/>
      <c r="D51" s="4" t="s">
        <v>25</v>
      </c>
      <c r="E51" s="3">
        <f t="shared" si="49"/>
        <v>0</v>
      </c>
      <c r="F51" s="3">
        <f>F48</f>
        <v>0</v>
      </c>
      <c r="G51" s="3">
        <f t="shared" ref="G51:M51" si="70">G48</f>
        <v>0</v>
      </c>
      <c r="H51" s="3">
        <f t="shared" si="70"/>
        <v>0</v>
      </c>
      <c r="I51" s="3">
        <f t="shared" si="70"/>
        <v>0</v>
      </c>
      <c r="J51" s="3">
        <f t="shared" si="70"/>
        <v>0</v>
      </c>
      <c r="K51" s="3">
        <f t="shared" si="70"/>
        <v>0</v>
      </c>
      <c r="L51" s="3">
        <f t="shared" si="70"/>
        <v>0</v>
      </c>
      <c r="M51" s="3">
        <f t="shared" si="70"/>
        <v>0</v>
      </c>
    </row>
    <row r="52" spans="1:13" ht="25.5" x14ac:dyDescent="0.25">
      <c r="A52" s="23"/>
      <c r="B52" s="23"/>
      <c r="C52" s="20"/>
      <c r="D52" s="4" t="s">
        <v>16</v>
      </c>
      <c r="E52" s="3">
        <f t="shared" si="49"/>
        <v>796.9</v>
      </c>
      <c r="F52" s="3">
        <f>F49</f>
        <v>52.2</v>
      </c>
      <c r="G52" s="3">
        <f t="shared" ref="G52:M52" si="71">G49</f>
        <v>94.7</v>
      </c>
      <c r="H52" s="3">
        <f t="shared" si="71"/>
        <v>100</v>
      </c>
      <c r="I52" s="3">
        <f t="shared" si="71"/>
        <v>100</v>
      </c>
      <c r="J52" s="3">
        <f t="shared" si="71"/>
        <v>100</v>
      </c>
      <c r="K52" s="3">
        <f t="shared" si="71"/>
        <v>50</v>
      </c>
      <c r="L52" s="3">
        <f t="shared" si="71"/>
        <v>50</v>
      </c>
      <c r="M52" s="3">
        <f t="shared" si="71"/>
        <v>250</v>
      </c>
    </row>
    <row r="53" spans="1:13" x14ac:dyDescent="0.25">
      <c r="A53" s="21"/>
      <c r="B53" s="21" t="s">
        <v>39</v>
      </c>
      <c r="C53" s="18"/>
      <c r="D53" s="4" t="s">
        <v>17</v>
      </c>
      <c r="E53" s="3">
        <f t="shared" si="49"/>
        <v>796.9</v>
      </c>
      <c r="F53" s="3">
        <f>F54+F55</f>
        <v>52.2</v>
      </c>
      <c r="G53" s="3">
        <f t="shared" ref="G53:M53" si="72">G54+G55</f>
        <v>94.7</v>
      </c>
      <c r="H53" s="3">
        <f t="shared" si="72"/>
        <v>100</v>
      </c>
      <c r="I53" s="3">
        <f t="shared" si="72"/>
        <v>100</v>
      </c>
      <c r="J53" s="3">
        <f t="shared" si="72"/>
        <v>100</v>
      </c>
      <c r="K53" s="3">
        <f t="shared" si="72"/>
        <v>50</v>
      </c>
      <c r="L53" s="3">
        <f t="shared" si="72"/>
        <v>50</v>
      </c>
      <c r="M53" s="3">
        <f t="shared" si="72"/>
        <v>250</v>
      </c>
    </row>
    <row r="54" spans="1:13" ht="25.5" x14ac:dyDescent="0.25">
      <c r="A54" s="22"/>
      <c r="B54" s="22"/>
      <c r="C54" s="19"/>
      <c r="D54" s="4" t="s">
        <v>25</v>
      </c>
      <c r="E54" s="3">
        <f t="shared" si="49"/>
        <v>0</v>
      </c>
      <c r="F54" s="3">
        <f>F51</f>
        <v>0</v>
      </c>
      <c r="G54" s="3">
        <f t="shared" ref="G54:M54" si="73">G51</f>
        <v>0</v>
      </c>
      <c r="H54" s="3">
        <f t="shared" si="73"/>
        <v>0</v>
      </c>
      <c r="I54" s="3">
        <f t="shared" si="73"/>
        <v>0</v>
      </c>
      <c r="J54" s="3">
        <f t="shared" si="73"/>
        <v>0</v>
      </c>
      <c r="K54" s="3">
        <f t="shared" si="73"/>
        <v>0</v>
      </c>
      <c r="L54" s="3">
        <f t="shared" si="73"/>
        <v>0</v>
      </c>
      <c r="M54" s="3">
        <f t="shared" si="73"/>
        <v>0</v>
      </c>
    </row>
    <row r="55" spans="1:13" ht="25.5" x14ac:dyDescent="0.25">
      <c r="A55" s="23"/>
      <c r="B55" s="23"/>
      <c r="C55" s="20"/>
      <c r="D55" s="4" t="s">
        <v>16</v>
      </c>
      <c r="E55" s="3">
        <f t="shared" si="49"/>
        <v>796.9</v>
      </c>
      <c r="F55" s="3">
        <f>F52</f>
        <v>52.2</v>
      </c>
      <c r="G55" s="3">
        <f t="shared" ref="G55:M55" si="74">G52</f>
        <v>94.7</v>
      </c>
      <c r="H55" s="3">
        <f t="shared" si="74"/>
        <v>100</v>
      </c>
      <c r="I55" s="3">
        <f t="shared" si="74"/>
        <v>100</v>
      </c>
      <c r="J55" s="3">
        <f t="shared" si="74"/>
        <v>100</v>
      </c>
      <c r="K55" s="3">
        <f t="shared" si="74"/>
        <v>50</v>
      </c>
      <c r="L55" s="3">
        <f t="shared" si="74"/>
        <v>50</v>
      </c>
      <c r="M55" s="3">
        <f t="shared" si="74"/>
        <v>250</v>
      </c>
    </row>
    <row r="56" spans="1:13" x14ac:dyDescent="0.25">
      <c r="A56" s="27" t="s">
        <v>42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</row>
    <row r="57" spans="1:13" x14ac:dyDescent="0.25">
      <c r="A57" s="27" t="s">
        <v>45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</row>
    <row r="58" spans="1:13" x14ac:dyDescent="0.25">
      <c r="A58" s="27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7"/>
    </row>
    <row r="59" spans="1:13" x14ac:dyDescent="0.25">
      <c r="A59" s="18" t="s">
        <v>19</v>
      </c>
      <c r="B59" s="21" t="s">
        <v>51</v>
      </c>
      <c r="C59" s="24" t="s">
        <v>14</v>
      </c>
      <c r="D59" s="4" t="s">
        <v>17</v>
      </c>
      <c r="E59" s="3">
        <f t="shared" ref="E59:E73" si="75">SUM(F59:M59)</f>
        <v>15</v>
      </c>
      <c r="F59" s="3">
        <f>F60+F61</f>
        <v>0</v>
      </c>
      <c r="G59" s="3">
        <f t="shared" ref="G59:M59" si="76">G60+G61</f>
        <v>0</v>
      </c>
      <c r="H59" s="3">
        <f t="shared" si="76"/>
        <v>5</v>
      </c>
      <c r="I59" s="3">
        <f t="shared" ref="I59:J59" si="77">I60+I61</f>
        <v>5</v>
      </c>
      <c r="J59" s="3">
        <f t="shared" si="77"/>
        <v>5</v>
      </c>
      <c r="K59" s="3">
        <f t="shared" si="76"/>
        <v>0</v>
      </c>
      <c r="L59" s="3">
        <f t="shared" si="76"/>
        <v>0</v>
      </c>
      <c r="M59" s="3">
        <f t="shared" si="76"/>
        <v>0</v>
      </c>
    </row>
    <row r="60" spans="1:13" ht="25.5" x14ac:dyDescent="0.25">
      <c r="A60" s="19"/>
      <c r="B60" s="22"/>
      <c r="C60" s="25"/>
      <c r="D60" s="4" t="s">
        <v>25</v>
      </c>
      <c r="E60" s="3">
        <f t="shared" si="75"/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25.5" x14ac:dyDescent="0.25">
      <c r="A61" s="20"/>
      <c r="B61" s="23"/>
      <c r="C61" s="26"/>
      <c r="D61" s="4" t="s">
        <v>16</v>
      </c>
      <c r="E61" s="3">
        <f t="shared" si="75"/>
        <v>15</v>
      </c>
      <c r="F61" s="3">
        <v>0</v>
      </c>
      <c r="G61" s="3">
        <v>0</v>
      </c>
      <c r="H61" s="3">
        <v>5</v>
      </c>
      <c r="I61" s="3">
        <v>5</v>
      </c>
      <c r="J61" s="3">
        <v>5</v>
      </c>
      <c r="K61" s="3">
        <v>0</v>
      </c>
      <c r="L61" s="3">
        <v>0</v>
      </c>
      <c r="M61" s="3">
        <v>0</v>
      </c>
    </row>
    <row r="62" spans="1:13" x14ac:dyDescent="0.25">
      <c r="A62" s="18" t="s">
        <v>19</v>
      </c>
      <c r="B62" s="21" t="s">
        <v>44</v>
      </c>
      <c r="C62" s="24" t="s">
        <v>14</v>
      </c>
      <c r="D62" s="4" t="s">
        <v>17</v>
      </c>
      <c r="E62" s="3">
        <f t="shared" si="75"/>
        <v>7.5</v>
      </c>
      <c r="F62" s="3">
        <f>F63+F64</f>
        <v>0</v>
      </c>
      <c r="G62" s="3">
        <f t="shared" ref="G62:M62" si="78">G63+G64</f>
        <v>0</v>
      </c>
      <c r="H62" s="3">
        <f t="shared" si="78"/>
        <v>2.5</v>
      </c>
      <c r="I62" s="3">
        <f t="shared" ref="I62:J62" si="79">I63+I64</f>
        <v>2.5</v>
      </c>
      <c r="J62" s="3">
        <f t="shared" si="79"/>
        <v>2.5</v>
      </c>
      <c r="K62" s="3">
        <f t="shared" si="78"/>
        <v>0</v>
      </c>
      <c r="L62" s="3">
        <f t="shared" si="78"/>
        <v>0</v>
      </c>
      <c r="M62" s="3">
        <f t="shared" si="78"/>
        <v>0</v>
      </c>
    </row>
    <row r="63" spans="1:13" ht="25.5" x14ac:dyDescent="0.25">
      <c r="A63" s="19"/>
      <c r="B63" s="22"/>
      <c r="C63" s="25"/>
      <c r="D63" s="4" t="s">
        <v>25</v>
      </c>
      <c r="E63" s="3">
        <f t="shared" si="75"/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ht="25.5" x14ac:dyDescent="0.25">
      <c r="A64" s="20"/>
      <c r="B64" s="23"/>
      <c r="C64" s="26"/>
      <c r="D64" s="4" t="s">
        <v>16</v>
      </c>
      <c r="E64" s="3">
        <f t="shared" si="75"/>
        <v>7.5</v>
      </c>
      <c r="F64" s="3">
        <v>0</v>
      </c>
      <c r="G64" s="3">
        <v>0</v>
      </c>
      <c r="H64" s="3">
        <v>2.5</v>
      </c>
      <c r="I64" s="3">
        <v>2.5</v>
      </c>
      <c r="J64" s="3">
        <v>2.5</v>
      </c>
      <c r="K64" s="3">
        <v>0</v>
      </c>
      <c r="L64" s="3">
        <v>0</v>
      </c>
      <c r="M64" s="3">
        <v>0</v>
      </c>
    </row>
    <row r="65" spans="1:13" ht="27.75" customHeight="1" x14ac:dyDescent="0.25">
      <c r="A65" s="18" t="s">
        <v>19</v>
      </c>
      <c r="B65" s="21" t="s">
        <v>52</v>
      </c>
      <c r="C65" s="24" t="s">
        <v>14</v>
      </c>
      <c r="D65" s="4" t="s">
        <v>17</v>
      </c>
      <c r="E65" s="3">
        <f t="shared" si="75"/>
        <v>7.5</v>
      </c>
      <c r="F65" s="3">
        <f>F66+F67</f>
        <v>0</v>
      </c>
      <c r="G65" s="3">
        <f t="shared" ref="G65:M65" si="80">G66+G67</f>
        <v>0</v>
      </c>
      <c r="H65" s="3">
        <f t="shared" si="80"/>
        <v>2.5</v>
      </c>
      <c r="I65" s="3">
        <f t="shared" ref="I65:J65" si="81">I66+I67</f>
        <v>2.5</v>
      </c>
      <c r="J65" s="3">
        <f t="shared" si="81"/>
        <v>2.5</v>
      </c>
      <c r="K65" s="3">
        <f t="shared" si="80"/>
        <v>0</v>
      </c>
      <c r="L65" s="3">
        <f t="shared" si="80"/>
        <v>0</v>
      </c>
      <c r="M65" s="3">
        <f t="shared" si="80"/>
        <v>0</v>
      </c>
    </row>
    <row r="66" spans="1:13" ht="31.5" customHeight="1" x14ac:dyDescent="0.25">
      <c r="A66" s="19"/>
      <c r="B66" s="22"/>
      <c r="C66" s="25"/>
      <c r="D66" s="4" t="s">
        <v>25</v>
      </c>
      <c r="E66" s="3">
        <f t="shared" si="75"/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</row>
    <row r="67" spans="1:13" ht="49.5" customHeight="1" x14ac:dyDescent="0.25">
      <c r="A67" s="20"/>
      <c r="B67" s="23"/>
      <c r="C67" s="26"/>
      <c r="D67" s="4" t="s">
        <v>16</v>
      </c>
      <c r="E67" s="3">
        <f t="shared" si="75"/>
        <v>7.5</v>
      </c>
      <c r="F67" s="3">
        <v>0</v>
      </c>
      <c r="G67" s="3">
        <v>0</v>
      </c>
      <c r="H67" s="3">
        <v>2.5</v>
      </c>
      <c r="I67" s="3">
        <v>2.5</v>
      </c>
      <c r="J67" s="3">
        <v>2.5</v>
      </c>
      <c r="K67" s="3">
        <v>0</v>
      </c>
      <c r="L67" s="3">
        <v>0</v>
      </c>
      <c r="M67" s="3">
        <v>0</v>
      </c>
    </row>
    <row r="68" spans="1:13" x14ac:dyDescent="0.25">
      <c r="A68" s="21"/>
      <c r="B68" s="21" t="s">
        <v>46</v>
      </c>
      <c r="C68" s="18"/>
      <c r="D68" s="4" t="s">
        <v>17</v>
      </c>
      <c r="E68" s="3">
        <f t="shared" si="75"/>
        <v>30</v>
      </c>
      <c r="F68" s="3">
        <f t="shared" ref="F68:L68" si="82">F69+F70</f>
        <v>0</v>
      </c>
      <c r="G68" s="3">
        <f t="shared" si="82"/>
        <v>0</v>
      </c>
      <c r="H68" s="3">
        <f t="shared" si="82"/>
        <v>10</v>
      </c>
      <c r="I68" s="3">
        <f t="shared" si="82"/>
        <v>10</v>
      </c>
      <c r="J68" s="3">
        <f t="shared" si="82"/>
        <v>10</v>
      </c>
      <c r="K68" s="3">
        <f t="shared" si="82"/>
        <v>0</v>
      </c>
      <c r="L68" s="3">
        <f t="shared" si="82"/>
        <v>0</v>
      </c>
      <c r="M68" s="3">
        <f t="shared" ref="M68" si="83">M70</f>
        <v>0</v>
      </c>
    </row>
    <row r="69" spans="1:13" ht="25.5" x14ac:dyDescent="0.25">
      <c r="A69" s="22"/>
      <c r="B69" s="22"/>
      <c r="C69" s="19"/>
      <c r="D69" s="4" t="s">
        <v>25</v>
      </c>
      <c r="E69" s="3">
        <f t="shared" si="75"/>
        <v>0</v>
      </c>
      <c r="F69" s="3">
        <f>F60+F63+F66</f>
        <v>0</v>
      </c>
      <c r="G69" s="3">
        <f t="shared" ref="G69:M69" si="84">G66</f>
        <v>0</v>
      </c>
      <c r="H69" s="3">
        <f t="shared" si="84"/>
        <v>0</v>
      </c>
      <c r="I69" s="3">
        <f t="shared" si="84"/>
        <v>0</v>
      </c>
      <c r="J69" s="3">
        <f t="shared" si="84"/>
        <v>0</v>
      </c>
      <c r="K69" s="3">
        <f t="shared" si="84"/>
        <v>0</v>
      </c>
      <c r="L69" s="3">
        <f t="shared" si="84"/>
        <v>0</v>
      </c>
      <c r="M69" s="3">
        <f t="shared" si="84"/>
        <v>0</v>
      </c>
    </row>
    <row r="70" spans="1:13" ht="25.5" x14ac:dyDescent="0.25">
      <c r="A70" s="23"/>
      <c r="B70" s="23"/>
      <c r="C70" s="20"/>
      <c r="D70" s="4" t="s">
        <v>16</v>
      </c>
      <c r="E70" s="3">
        <f t="shared" si="75"/>
        <v>30</v>
      </c>
      <c r="F70" s="3">
        <f>F61+F64+F67</f>
        <v>0</v>
      </c>
      <c r="G70" s="3">
        <f t="shared" ref="G70:M70" si="85">G61+G64+G67</f>
        <v>0</v>
      </c>
      <c r="H70" s="3">
        <f t="shared" si="85"/>
        <v>10</v>
      </c>
      <c r="I70" s="3">
        <f t="shared" si="85"/>
        <v>10</v>
      </c>
      <c r="J70" s="3">
        <f t="shared" si="85"/>
        <v>10</v>
      </c>
      <c r="K70" s="3">
        <f t="shared" si="85"/>
        <v>0</v>
      </c>
      <c r="L70" s="3">
        <f t="shared" si="85"/>
        <v>0</v>
      </c>
      <c r="M70" s="3">
        <f t="shared" si="85"/>
        <v>0</v>
      </c>
    </row>
    <row r="71" spans="1:13" x14ac:dyDescent="0.25">
      <c r="A71" s="21"/>
      <c r="B71" s="21" t="s">
        <v>41</v>
      </c>
      <c r="C71" s="18"/>
      <c r="D71" s="4" t="s">
        <v>17</v>
      </c>
      <c r="E71" s="3">
        <f t="shared" si="75"/>
        <v>30</v>
      </c>
      <c r="F71" s="3">
        <f>F72+F73</f>
        <v>0</v>
      </c>
      <c r="G71" s="3">
        <f t="shared" ref="G71:M71" si="86">G72+G73</f>
        <v>0</v>
      </c>
      <c r="H71" s="3">
        <f t="shared" si="86"/>
        <v>10</v>
      </c>
      <c r="I71" s="3">
        <f t="shared" si="86"/>
        <v>10</v>
      </c>
      <c r="J71" s="3">
        <f t="shared" si="86"/>
        <v>10</v>
      </c>
      <c r="K71" s="3">
        <f t="shared" si="86"/>
        <v>0</v>
      </c>
      <c r="L71" s="3">
        <f t="shared" si="86"/>
        <v>0</v>
      </c>
      <c r="M71" s="3">
        <f t="shared" si="86"/>
        <v>0</v>
      </c>
    </row>
    <row r="72" spans="1:13" ht="25.5" x14ac:dyDescent="0.25">
      <c r="A72" s="22"/>
      <c r="B72" s="22"/>
      <c r="C72" s="19"/>
      <c r="D72" s="4" t="s">
        <v>25</v>
      </c>
      <c r="E72" s="3">
        <f t="shared" si="75"/>
        <v>0</v>
      </c>
      <c r="F72" s="3">
        <f>F69</f>
        <v>0</v>
      </c>
      <c r="G72" s="3">
        <f t="shared" ref="G72:M72" si="87">G69</f>
        <v>0</v>
      </c>
      <c r="H72" s="3">
        <f t="shared" si="87"/>
        <v>0</v>
      </c>
      <c r="I72" s="3">
        <f t="shared" si="87"/>
        <v>0</v>
      </c>
      <c r="J72" s="3">
        <f t="shared" si="87"/>
        <v>0</v>
      </c>
      <c r="K72" s="3">
        <f t="shared" si="87"/>
        <v>0</v>
      </c>
      <c r="L72" s="3">
        <f t="shared" si="87"/>
        <v>0</v>
      </c>
      <c r="M72" s="3">
        <f t="shared" si="87"/>
        <v>0</v>
      </c>
    </row>
    <row r="73" spans="1:13" ht="25.5" x14ac:dyDescent="0.25">
      <c r="A73" s="23"/>
      <c r="B73" s="23"/>
      <c r="C73" s="20"/>
      <c r="D73" s="4" t="s">
        <v>16</v>
      </c>
      <c r="E73" s="3">
        <f t="shared" si="75"/>
        <v>30</v>
      </c>
      <c r="F73" s="3">
        <f>F70</f>
        <v>0</v>
      </c>
      <c r="G73" s="3">
        <f t="shared" ref="G73:M73" si="88">G70</f>
        <v>0</v>
      </c>
      <c r="H73" s="3">
        <f t="shared" si="88"/>
        <v>10</v>
      </c>
      <c r="I73" s="3">
        <f t="shared" si="88"/>
        <v>10</v>
      </c>
      <c r="J73" s="3">
        <f t="shared" si="88"/>
        <v>10</v>
      </c>
      <c r="K73" s="3">
        <f t="shared" si="88"/>
        <v>0</v>
      </c>
      <c r="L73" s="3">
        <f t="shared" si="88"/>
        <v>0</v>
      </c>
      <c r="M73" s="3">
        <f t="shared" si="88"/>
        <v>0</v>
      </c>
    </row>
    <row r="74" spans="1:13" x14ac:dyDescent="0.25">
      <c r="A74" s="21"/>
      <c r="B74" s="21" t="s">
        <v>39</v>
      </c>
      <c r="C74" s="18"/>
      <c r="D74" s="4" t="s">
        <v>17</v>
      </c>
      <c r="E74" s="3">
        <f t="shared" ref="E74:E76" si="89">SUM(F74:M74)</f>
        <v>30</v>
      </c>
      <c r="F74" s="3">
        <f>F75+F76</f>
        <v>0</v>
      </c>
      <c r="G74" s="3">
        <f t="shared" ref="G74:M74" si="90">G75+G76</f>
        <v>0</v>
      </c>
      <c r="H74" s="3">
        <f t="shared" si="90"/>
        <v>10</v>
      </c>
      <c r="I74" s="3">
        <f t="shared" si="90"/>
        <v>10</v>
      </c>
      <c r="J74" s="3">
        <f t="shared" si="90"/>
        <v>10</v>
      </c>
      <c r="K74" s="3">
        <f t="shared" si="90"/>
        <v>0</v>
      </c>
      <c r="L74" s="3">
        <f t="shared" si="90"/>
        <v>0</v>
      </c>
      <c r="M74" s="3">
        <f t="shared" si="90"/>
        <v>0</v>
      </c>
    </row>
    <row r="75" spans="1:13" ht="25.5" x14ac:dyDescent="0.25">
      <c r="A75" s="22"/>
      <c r="B75" s="22"/>
      <c r="C75" s="19"/>
      <c r="D75" s="4" t="s">
        <v>25</v>
      </c>
      <c r="E75" s="3">
        <f t="shared" si="89"/>
        <v>0</v>
      </c>
      <c r="F75" s="3">
        <f>F51</f>
        <v>0</v>
      </c>
      <c r="G75" s="3">
        <f t="shared" ref="G75:M75" si="91">G51</f>
        <v>0</v>
      </c>
      <c r="H75" s="3">
        <f t="shared" si="91"/>
        <v>0</v>
      </c>
      <c r="I75" s="3">
        <f t="shared" si="91"/>
        <v>0</v>
      </c>
      <c r="J75" s="3">
        <f t="shared" si="91"/>
        <v>0</v>
      </c>
      <c r="K75" s="3">
        <f t="shared" si="91"/>
        <v>0</v>
      </c>
      <c r="L75" s="3">
        <f t="shared" si="91"/>
        <v>0</v>
      </c>
      <c r="M75" s="3">
        <f t="shared" si="91"/>
        <v>0</v>
      </c>
    </row>
    <row r="76" spans="1:13" ht="25.5" x14ac:dyDescent="0.25">
      <c r="A76" s="23"/>
      <c r="B76" s="23"/>
      <c r="C76" s="20"/>
      <c r="D76" s="4" t="s">
        <v>16</v>
      </c>
      <c r="E76" s="3">
        <f t="shared" si="89"/>
        <v>30</v>
      </c>
      <c r="F76" s="3">
        <f>F73</f>
        <v>0</v>
      </c>
      <c r="G76" s="3">
        <f t="shared" ref="G76:M76" si="92">G73</f>
        <v>0</v>
      </c>
      <c r="H76" s="3">
        <f t="shared" si="92"/>
        <v>10</v>
      </c>
      <c r="I76" s="3">
        <f t="shared" si="92"/>
        <v>10</v>
      </c>
      <c r="J76" s="3">
        <f t="shared" si="92"/>
        <v>10</v>
      </c>
      <c r="K76" s="3">
        <f t="shared" si="92"/>
        <v>0</v>
      </c>
      <c r="L76" s="3">
        <f t="shared" si="92"/>
        <v>0</v>
      </c>
      <c r="M76" s="3">
        <f t="shared" si="92"/>
        <v>0</v>
      </c>
    </row>
    <row r="77" spans="1:13" ht="15" customHeight="1" x14ac:dyDescent="0.25">
      <c r="A77" s="38" t="s">
        <v>23</v>
      </c>
      <c r="B77" s="39"/>
      <c r="C77" s="18"/>
      <c r="D77" s="4" t="s">
        <v>17</v>
      </c>
      <c r="E77" s="3">
        <f t="shared" si="49"/>
        <v>1970.3999999999999</v>
      </c>
      <c r="F77" s="3">
        <f>F78+F79</f>
        <v>314</v>
      </c>
      <c r="G77" s="3">
        <f t="shared" ref="G77:M77" si="93">G78+G79</f>
        <v>298.39999999999998</v>
      </c>
      <c r="H77" s="3">
        <f t="shared" si="93"/>
        <v>563.20000000000005</v>
      </c>
      <c r="I77" s="3">
        <f t="shared" si="93"/>
        <v>221</v>
      </c>
      <c r="J77" s="3">
        <f t="shared" si="93"/>
        <v>223.8</v>
      </c>
      <c r="K77" s="3">
        <f t="shared" si="93"/>
        <v>50</v>
      </c>
      <c r="L77" s="3">
        <f t="shared" si="93"/>
        <v>50</v>
      </c>
      <c r="M77" s="3">
        <f t="shared" si="93"/>
        <v>250</v>
      </c>
    </row>
    <row r="78" spans="1:13" ht="25.5" x14ac:dyDescent="0.25">
      <c r="A78" s="40"/>
      <c r="B78" s="41"/>
      <c r="C78" s="19"/>
      <c r="D78" s="4" t="s">
        <v>25</v>
      </c>
      <c r="E78" s="3">
        <f t="shared" si="49"/>
        <v>767.4</v>
      </c>
      <c r="F78" s="3">
        <f>F36+F54+F75</f>
        <v>253</v>
      </c>
      <c r="G78" s="3">
        <f t="shared" ref="G78:M78" si="94">G36+G54+G75</f>
        <v>196.5</v>
      </c>
      <c r="H78" s="3">
        <f t="shared" si="94"/>
        <v>106.9</v>
      </c>
      <c r="I78" s="3">
        <f t="shared" si="94"/>
        <v>104.4</v>
      </c>
      <c r="J78" s="3">
        <f t="shared" si="94"/>
        <v>106.6</v>
      </c>
      <c r="K78" s="3">
        <f t="shared" si="94"/>
        <v>0</v>
      </c>
      <c r="L78" s="3">
        <f t="shared" si="94"/>
        <v>0</v>
      </c>
      <c r="M78" s="3">
        <f t="shared" si="94"/>
        <v>0</v>
      </c>
    </row>
    <row r="79" spans="1:13" ht="25.5" x14ac:dyDescent="0.25">
      <c r="A79" s="42"/>
      <c r="B79" s="43"/>
      <c r="C79" s="20"/>
      <c r="D79" s="4" t="s">
        <v>16</v>
      </c>
      <c r="E79" s="3">
        <f t="shared" si="49"/>
        <v>1203</v>
      </c>
      <c r="F79" s="3">
        <f>F37+F55+F76</f>
        <v>61</v>
      </c>
      <c r="G79" s="3">
        <f t="shared" ref="G79:M79" si="95">G37+G55+G76</f>
        <v>101.9</v>
      </c>
      <c r="H79" s="3">
        <f t="shared" si="95"/>
        <v>456.3</v>
      </c>
      <c r="I79" s="3">
        <f t="shared" si="95"/>
        <v>116.6</v>
      </c>
      <c r="J79" s="3">
        <f t="shared" si="95"/>
        <v>117.2</v>
      </c>
      <c r="K79" s="3">
        <f t="shared" si="95"/>
        <v>50</v>
      </c>
      <c r="L79" s="3">
        <f t="shared" si="95"/>
        <v>50</v>
      </c>
      <c r="M79" s="3">
        <f t="shared" si="95"/>
        <v>250</v>
      </c>
    </row>
  </sheetData>
  <mergeCells count="80">
    <mergeCell ref="C53:C55"/>
    <mergeCell ref="A68:A70"/>
    <mergeCell ref="B68:B70"/>
    <mergeCell ref="C68:C70"/>
    <mergeCell ref="A62:A64"/>
    <mergeCell ref="B62:B64"/>
    <mergeCell ref="C62:C64"/>
    <mergeCell ref="A65:A67"/>
    <mergeCell ref="B65:B67"/>
    <mergeCell ref="C65:C67"/>
    <mergeCell ref="A56:M56"/>
    <mergeCell ref="A77:B79"/>
    <mergeCell ref="C77:C79"/>
    <mergeCell ref="H1:M1"/>
    <mergeCell ref="A2:M2"/>
    <mergeCell ref="A4:A6"/>
    <mergeCell ref="B4:B6"/>
    <mergeCell ref="C4:C6"/>
    <mergeCell ref="D4:D6"/>
    <mergeCell ref="E5:E6"/>
    <mergeCell ref="A9:M9"/>
    <mergeCell ref="A47:A49"/>
    <mergeCell ref="B47:B49"/>
    <mergeCell ref="C47:C49"/>
    <mergeCell ref="A50:A52"/>
    <mergeCell ref="B50:B52"/>
    <mergeCell ref="C50:C52"/>
    <mergeCell ref="A25:M25"/>
    <mergeCell ref="A38:M38"/>
    <mergeCell ref="A41:A43"/>
    <mergeCell ref="B41:B43"/>
    <mergeCell ref="C41:C43"/>
    <mergeCell ref="A40:M40"/>
    <mergeCell ref="A39:M39"/>
    <mergeCell ref="A15:A17"/>
    <mergeCell ref="B15:B17"/>
    <mergeCell ref="C15:C17"/>
    <mergeCell ref="A12:A14"/>
    <mergeCell ref="B12:B14"/>
    <mergeCell ref="C12:C14"/>
    <mergeCell ref="E4:M4"/>
    <mergeCell ref="F5:M5"/>
    <mergeCell ref="A8:M8"/>
    <mergeCell ref="A11:M11"/>
    <mergeCell ref="A10:M10"/>
    <mergeCell ref="A32:A34"/>
    <mergeCell ref="B32:B34"/>
    <mergeCell ref="C32:C34"/>
    <mergeCell ref="A35:A37"/>
    <mergeCell ref="B35:B37"/>
    <mergeCell ref="C35:C37"/>
    <mergeCell ref="A18:M18"/>
    <mergeCell ref="A19:A21"/>
    <mergeCell ref="B19:B21"/>
    <mergeCell ref="C19:C21"/>
    <mergeCell ref="A22:A24"/>
    <mergeCell ref="B22:B24"/>
    <mergeCell ref="C22:C24"/>
    <mergeCell ref="A44:A46"/>
    <mergeCell ref="B44:B46"/>
    <mergeCell ref="C44:C46"/>
    <mergeCell ref="A74:A76"/>
    <mergeCell ref="B74:B76"/>
    <mergeCell ref="C74:C76"/>
    <mergeCell ref="A57:M57"/>
    <mergeCell ref="A58:M58"/>
    <mergeCell ref="A59:A61"/>
    <mergeCell ref="B59:B61"/>
    <mergeCell ref="C59:C61"/>
    <mergeCell ref="A71:A73"/>
    <mergeCell ref="B71:B73"/>
    <mergeCell ref="C71:C73"/>
    <mergeCell ref="A53:A55"/>
    <mergeCell ref="B53:B55"/>
    <mergeCell ref="A26:A28"/>
    <mergeCell ref="B26:B28"/>
    <mergeCell ref="C26:C28"/>
    <mergeCell ref="A29:A31"/>
    <mergeCell ref="B29:B31"/>
    <mergeCell ref="C29:C3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2021-01-26T04:31:20Z</dcterms:modified>
</cp:coreProperties>
</file>